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C:\Users\ngumaz\OneDrive - Eskom Holdings SOC Ltd\Desktop\Zozo\GROUPIT - FAITH\ANTHENIA PHUKU\LIZLE DE KOCK\PROJECTS\Escap-Insurance Management System\Procurement Management\PR -Resubmission\"/>
    </mc:Choice>
  </mc:AlternateContent>
  <xr:revisionPtr revIDLastSave="0" documentId="13_ncr:1_{F47AF312-0BCB-4D6B-ADE5-EB9A807AAA3D}" xr6:coauthVersionLast="47" xr6:coauthVersionMax="47" xr10:uidLastSave="{00000000-0000-0000-0000-000000000000}"/>
  <bookViews>
    <workbookView xWindow="-120" yWindow="-120" windowWidth="29040" windowHeight="15720" xr2:uid="{00000000-000D-0000-FFFF-FFFF00000000}"/>
  </bookViews>
  <sheets>
    <sheet name="IIMS" sheetId="9" r:id="rId1"/>
    <sheet name="Currency" sheetId="13"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_." localSheetId="1">#REF!</definedName>
    <definedName name="_." localSheetId="0">#REF!</definedName>
    <definedName name="_.">#REF!</definedName>
    <definedName name="_xlnm._FilterDatabase" localSheetId="0" hidden="1">IIMS!$A$26:$S$42</definedName>
    <definedName name="_Order1" hidden="1">255</definedName>
    <definedName name="_R" localSheetId="1">#REF!</definedName>
    <definedName name="_R" localSheetId="0">#REF!</definedName>
    <definedName name="_R">#REF!</definedName>
    <definedName name="ACwvu.all." localSheetId="1" hidden="1">#REF!</definedName>
    <definedName name="ACwvu.all." localSheetId="0" hidden="1">#REF!</definedName>
    <definedName name="ACwvu.all." hidden="1">#REF!</definedName>
    <definedName name="ACwvu.prices." localSheetId="1" hidden="1">#REF!</definedName>
    <definedName name="ACwvu.prices." localSheetId="0" hidden="1">#REF!</definedName>
    <definedName name="ACwvu.prices." hidden="1">#REF!</definedName>
    <definedName name="ACwvu.summary." localSheetId="1" hidden="1">#REF!</definedName>
    <definedName name="ACwvu.summary." hidden="1">#REF!</definedName>
    <definedName name="Area_Print" localSheetId="1">#REF!</definedName>
    <definedName name="Area_Print" localSheetId="0">#REF!</definedName>
    <definedName name="Area_Print">#REF!</definedName>
    <definedName name="Clear_CAST_Price_Summary" localSheetId="1">Currency!Clear_CAST_Price_Summary</definedName>
    <definedName name="Clear_CAST_Price_Summary" localSheetId="0">IIMS!Clear_CAST_Price_Summary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1" hidden="1">#REF!</definedName>
    <definedName name="Cwvu.summary." localSheetId="0" hidden="1">#REF!</definedName>
    <definedName name="Cwvu.summary." hidden="1">#REF!</definedName>
    <definedName name="D" localSheetId="1">#REF!</definedName>
    <definedName name="D" localSheetId="0">#REF!</definedName>
    <definedName name="D">#REF!</definedName>
    <definedName name="Data" localSheetId="1">#REF!</definedName>
    <definedName name="Data" localSheetId="0">IIMS!$A$26:$M$42</definedName>
    <definedName name="Data">#REF!</definedName>
    <definedName name="Data_Daywork" localSheetId="1">#REF!</definedName>
    <definedName name="Data_Daywork" localSheetId="0">#REF!</definedName>
    <definedName name="Data_Daywork">#REF!</definedName>
    <definedName name="Data_Opt_Bill5" localSheetId="1">#REF!</definedName>
    <definedName name="Data_Opt_Bill5" localSheetId="0">#REF!</definedName>
    <definedName name="Data_Opt_Bill5">#REF!</definedName>
    <definedName name="Option_N" localSheetId="1">'[5]Option X5'!$H$9:$H$18</definedName>
    <definedName name="Option_N">'[6]Option X5'!$H$9:$H$18</definedName>
    <definedName name="P" localSheetId="1">#REF!</definedName>
    <definedName name="P" localSheetId="0">#REF!</definedName>
    <definedName name="P">#REF!</definedName>
    <definedName name="_xlnm.Print_Titles" localSheetId="0">IIMS!$A:$S,IIMS!#REF!</definedName>
    <definedName name="PS5_Allocation" localSheetId="1">[1]Data!$B$2:$B$20</definedName>
    <definedName name="PS5_Allocation">[2]Data!$B$2:$B$20</definedName>
    <definedName name="Q" localSheetId="1">#REF!</definedName>
    <definedName name="Q" localSheetId="0">#REF!</definedName>
    <definedName name="Q">#REF!</definedName>
    <definedName name="Rwvu.all." localSheetId="1" hidden="1">#REF!,#REF!</definedName>
    <definedName name="Rwvu.all." localSheetId="0" hidden="1">#REF!,#REF!</definedName>
    <definedName name="Rwvu.all." hidden="1">#REF!,#REF!</definedName>
    <definedName name="Rwvu.prices." localSheetId="1" hidden="1">#REF!,#REF!</definedName>
    <definedName name="Rwvu.prices." localSheetId="0" hidden="1">#REF!,#REF!</definedName>
    <definedName name="Rwvu.prices." hidden="1">#REF!,#REF!</definedName>
    <definedName name="Rwvu.summary." localSheetId="1" hidden="1">#REF!</definedName>
    <definedName name="Rwvu.summary." localSheetId="0" hidden="1">#REF!</definedName>
    <definedName name="Rwvu.summary." hidden="1">#REF!</definedName>
    <definedName name="S" localSheetId="1">#REF!</definedName>
    <definedName name="S" localSheetId="0">#REF!</definedName>
    <definedName name="S">#REF!</definedName>
    <definedName name="solver_adj" localSheetId="1" hidden="1">#REF!</definedName>
    <definedName name="solver_adj" localSheetId="0"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0"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1">Currency!w</definedName>
    <definedName name="w" localSheetId="0">IIMS!w</definedName>
    <definedName name="w">[0]!w</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1" hidden="1">#REF!,#REF!</definedName>
    <definedName name="Z_07E28E77_F6FA_11D1_8C51_444553540000_.wvu.Cols" localSheetId="0"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0"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0"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0"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0"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0"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0"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0"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0"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0"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0"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0"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0"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0"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0"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0"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0"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0"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0"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0"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0"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0"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0"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0"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0"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0"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0"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0"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0"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0" hidden="1">#REF!</definedName>
    <definedName name="Z_57011834_F624_11D1_8C51_444553540000_.wvu.Cols" hidden="1">#REF!</definedName>
    <definedName name="Z_7C7048D6_F613_11D1_8C51_444553540000_.wvu.Cols" localSheetId="1" hidden="1">#REF!,#REF!</definedName>
    <definedName name="Z_7C7048D6_F613_11D1_8C51_444553540000_.wvu.Cols" localSheetId="0"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0"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0"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0"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0"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0" hidden="1">#REF!</definedName>
    <definedName name="Z_88CD02A8_F928_11D1_8C51_444553540000_.wvu.Cols" hidden="1">#REF!</definedName>
    <definedName name="Z_96929736_F6C3_11D1_8C51_444553540000_.wvu.Cols" localSheetId="1" hidden="1">#REF!,#REF!</definedName>
    <definedName name="Z_96929736_F6C3_11D1_8C51_444553540000_.wvu.Cols" localSheetId="0"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0"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0"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0"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0"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0"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0"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0"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0"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0"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0"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0" hidden="1">#REF!</definedName>
    <definedName name="Z_ADC94482_F55C_11D1_8C51_444553540000_.wvu.Cols" hidden="1">#REF!</definedName>
    <definedName name="Z_C772F4DA_F46C_11D1_8C51_444553540000_.wvu.Cols" localSheetId="1" hidden="1">#REF!,#REF!</definedName>
    <definedName name="Z_C772F4DA_F46C_11D1_8C51_444553540000_.wvu.Cols" localSheetId="0"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0"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0"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0"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0"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0" hidden="1">#REF!</definedName>
    <definedName name="Z_DD23A3F5_1197_11D2_8C51_444553540000_.wvu.Cols" hidden="1">#REF!</definedName>
    <definedName name="Z_E1908297_FB98_11D1_8C51_444553540000_.wvu.Cols" localSheetId="1" hidden="1">#REF!,#REF!</definedName>
    <definedName name="Z_E1908297_FB98_11D1_8C51_444553540000_.wvu.Cols" localSheetId="0"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0"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0"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0"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0"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0"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0"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0"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0"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0"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0"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0"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0" hidden="1">#REF!</definedName>
    <definedName name="Z_F7CC404C_074D_11D2_8C51_444553540000_.wvu.Cols" hidden="1">#REF!</definedName>
  </definedName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5" i="9" l="1"/>
  <c r="F94" i="9"/>
  <c r="F93" i="9"/>
  <c r="F92" i="9"/>
  <c r="F91" i="9"/>
  <c r="F90" i="9"/>
  <c r="F35" i="9"/>
  <c r="H35" i="9" s="1"/>
  <c r="L38" i="9"/>
  <c r="F38" i="9"/>
  <c r="H38" i="9" s="1"/>
  <c r="K38" i="9" s="1"/>
  <c r="M38" i="9" s="1"/>
  <c r="L28" i="9"/>
  <c r="G95" i="9" l="1"/>
  <c r="M36" i="9" s="1"/>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G64" i="9" s="1"/>
  <c r="M31" i="9" s="1"/>
  <c r="F59" i="9"/>
  <c r="F58" i="9"/>
  <c r="F57" i="9"/>
  <c r="F56" i="9"/>
  <c r="F55" i="9"/>
  <c r="F54" i="9"/>
  <c r="F53" i="9"/>
  <c r="F52" i="9"/>
  <c r="F51" i="9"/>
  <c r="F50" i="9"/>
  <c r="F49" i="9"/>
  <c r="F34" i="9"/>
  <c r="H34" i="9" s="1"/>
  <c r="F33" i="9"/>
  <c r="H33" i="9" s="1"/>
  <c r="G53" i="9" l="1"/>
  <c r="M29" i="9" s="1"/>
  <c r="G77" i="9"/>
  <c r="M33" i="9" s="1"/>
  <c r="G70" i="9"/>
  <c r="M32" i="9" s="1"/>
  <c r="G83" i="9"/>
  <c r="M34" i="9" s="1"/>
  <c r="G89" i="9"/>
  <c r="M35" i="9" s="1"/>
  <c r="G59" i="9"/>
  <c r="M30" i="9" s="1"/>
  <c r="Q40" i="9"/>
  <c r="Q39" i="9"/>
  <c r="Q37" i="9"/>
  <c r="Q28" i="9"/>
  <c r="F36" i="9"/>
  <c r="H36" i="9" s="1"/>
  <c r="F32" i="9"/>
  <c r="H32" i="9" s="1"/>
  <c r="F31" i="9"/>
  <c r="H31" i="9" s="1"/>
  <c r="F30" i="9"/>
  <c r="H30" i="9" s="1"/>
  <c r="F29" i="9"/>
  <c r="H29" i="9" s="1"/>
  <c r="AK40" i="9" l="1"/>
  <c r="AK39" i="9"/>
  <c r="AK37" i="9"/>
  <c r="AK28" i="9"/>
  <c r="AF40" i="9"/>
  <c r="AF39" i="9"/>
  <c r="AF37" i="9"/>
  <c r="AF28" i="9"/>
  <c r="AA40" i="9"/>
  <c r="AA39" i="9"/>
  <c r="AA37" i="9"/>
  <c r="AA28" i="9"/>
  <c r="V40" i="9"/>
  <c r="V39" i="9"/>
  <c r="V37" i="9"/>
  <c r="V28" i="9"/>
  <c r="L37" i="9" l="1"/>
  <c r="F37" i="9"/>
  <c r="H37" i="9" s="1"/>
  <c r="P37" i="9" s="1"/>
  <c r="R37" i="9" s="1"/>
  <c r="U37" i="9" l="1"/>
  <c r="W37" i="9" s="1"/>
  <c r="Z37" i="9"/>
  <c r="AB37" i="9" s="1"/>
  <c r="AJ37" i="9"/>
  <c r="AL37" i="9" s="1"/>
  <c r="AE37" i="9"/>
  <c r="AG37" i="9" s="1"/>
  <c r="K37" i="9"/>
  <c r="M37" i="9" s="1"/>
  <c r="B2" i="13"/>
  <c r="F28" i="9" l="1"/>
  <c r="H28" i="9" l="1"/>
  <c r="K28" i="9" s="1"/>
  <c r="M28" i="9" s="1"/>
  <c r="AJ28" i="9" l="1"/>
  <c r="AL28" i="9" s="1"/>
  <c r="P28" i="9"/>
  <c r="R28" i="9" s="1"/>
  <c r="Z28" i="9"/>
  <c r="AB28" i="9" s="1"/>
  <c r="U28" i="9"/>
  <c r="W28" i="9" s="1"/>
  <c r="AE28" i="9"/>
  <c r="AG28" i="9" s="1"/>
  <c r="F40" i="9"/>
  <c r="F39" i="9"/>
  <c r="H39" i="9" l="1"/>
  <c r="P39" i="9" s="1"/>
  <c r="R39" i="9" s="1"/>
  <c r="H40" i="9"/>
  <c r="P40" i="9" s="1"/>
  <c r="R40" i="9" s="1"/>
  <c r="R41" i="9" l="1"/>
  <c r="U39" i="9"/>
  <c r="W39" i="9" s="1"/>
  <c r="Z39" i="9"/>
  <c r="AB39" i="9" s="1"/>
  <c r="AJ39" i="9"/>
  <c r="AL39" i="9" s="1"/>
  <c r="AE39" i="9"/>
  <c r="AG39" i="9" s="1"/>
  <c r="U40" i="9"/>
  <c r="W40" i="9" s="1"/>
  <c r="Z40" i="9"/>
  <c r="AB40" i="9" s="1"/>
  <c r="AJ40" i="9"/>
  <c r="AL40" i="9" s="1"/>
  <c r="AE40" i="9"/>
  <c r="AG40" i="9" s="1"/>
  <c r="M41" i="9"/>
  <c r="AB41" i="9" l="1"/>
  <c r="AL41" i="9"/>
  <c r="AG41" i="9"/>
  <c r="W41" i="9"/>
  <c r="M44" i="9" l="1"/>
</calcChain>
</file>

<file path=xl/sharedStrings.xml><?xml version="1.0" encoding="utf-8"?>
<sst xmlns="http://schemas.openxmlformats.org/spreadsheetml/2006/main" count="212" uniqueCount="124">
  <si>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</si>
  <si>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</si>
  <si>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</si>
  <si>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</si>
  <si>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</si>
  <si>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</si>
  <si>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</si>
  <si>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</si>
  <si>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</si>
  <si>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</si>
  <si>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</si>
  <si>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</si>
  <si>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</si>
  <si>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</si>
  <si>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</si>
  <si>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</si>
  <si>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 xml:space="preserve"> </t>
  </si>
  <si>
    <t>Item Number</t>
  </si>
  <si>
    <t>Category</t>
  </si>
  <si>
    <t>Description</t>
  </si>
  <si>
    <t>Total Estimated Quantity</t>
  </si>
  <si>
    <t>sum</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</si>
  <si>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</si>
  <si>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</si>
  <si>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</si>
  <si>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</si>
  <si>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</si>
  <si>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</si>
  <si>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</si>
  <si>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</si>
  <si>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</si>
  <si>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</si>
  <si>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</si>
  <si>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</si>
  <si>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</si>
  <si>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</si>
  <si>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</si>
  <si>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</si>
  <si>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</si>
  <si>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</si>
  <si>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</si>
  <si>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</si>
  <si>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</si>
  <si>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</si>
  <si>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</si>
  <si>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</si>
  <si>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</si>
  <si>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</si>
  <si>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</si>
  <si>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</si>
  <si>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</si>
  <si>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</si>
  <si>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</si>
  <si>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</si>
  <si>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</si>
  <si>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</si>
  <si>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</si>
  <si>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</si>
  <si>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</si>
  <si>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</si>
  <si>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</si>
  <si>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</si>
  <si>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</si>
  <si>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</si>
  <si>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</si>
  <si>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</si>
  <si>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</si>
  <si>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</si>
  <si>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</si>
  <si>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YEAR 2</t>
  </si>
  <si>
    <t>YEAR 3</t>
  </si>
  <si>
    <t>YEAR 4</t>
  </si>
  <si>
    <t>YEAR 5</t>
  </si>
  <si>
    <t>CONTRACT PRICE ADJUSTMENT</t>
  </si>
  <si>
    <t>YEAR 1</t>
  </si>
  <si>
    <t xml:space="preserve">     </t>
  </si>
  <si>
    <t>Grand Total</t>
  </si>
  <si>
    <t>Skills Transfer Program</t>
  </si>
  <si>
    <t>Training</t>
  </si>
  <si>
    <r>
      <t xml:space="preserve">PROVIDE PRICE ADJUSTMENT FORMULA TO BE USED FOR THE MAINTENANCE AND SUPPORT PERIOD OF THE CONTRACT </t>
    </r>
    <r>
      <rPr>
        <b/>
        <sz val="11"/>
        <color rgb="FFFF0000"/>
        <rFont val="Arial"/>
        <family val="2"/>
      </rPr>
      <t>(COLUMN AI)</t>
    </r>
  </si>
  <si>
    <t>Testing</t>
  </si>
  <si>
    <t>Integration</t>
  </si>
  <si>
    <t>Change Management</t>
  </si>
  <si>
    <t>SOLUTION IMPLEMENTATION</t>
  </si>
  <si>
    <t>Design</t>
  </si>
  <si>
    <t>Build and Configure</t>
  </si>
  <si>
    <t>Deployment</t>
  </si>
  <si>
    <t xml:space="preserve"> Stabilisation and Bug fixing</t>
  </si>
  <si>
    <t>TABLE 1: RESOURCES FOR IMPLEMENTATION</t>
  </si>
  <si>
    <t>Stage</t>
  </si>
  <si>
    <t>Skill</t>
  </si>
  <si>
    <t>No. of Hours</t>
  </si>
  <si>
    <t>Hourly Rate</t>
  </si>
  <si>
    <t>Total</t>
  </si>
  <si>
    <t>Solution Architect</t>
  </si>
  <si>
    <t>Technical Architect</t>
  </si>
  <si>
    <t>&lt;Please specify&gt;</t>
  </si>
  <si>
    <t>Implementation Specialists</t>
  </si>
  <si>
    <t>Technical Application Specialist</t>
  </si>
  <si>
    <t>Data Engineers</t>
  </si>
  <si>
    <t>Senior Tester</t>
  </si>
  <si>
    <t>Intermediate Tester</t>
  </si>
  <si>
    <t>Implementation Specialist</t>
  </si>
  <si>
    <t>Stabilisation and Bug Fixing</t>
  </si>
  <si>
    <t>Application Developer</t>
  </si>
  <si>
    <t>Change Management Specialist</t>
  </si>
  <si>
    <t>Integration Specialist</t>
  </si>
  <si>
    <r>
      <rPr>
        <b/>
        <sz val="11"/>
        <color rgb="FFFF0000"/>
        <rFont val="Arial"/>
        <family val="2"/>
      </rPr>
      <t>NB</t>
    </r>
    <r>
      <rPr>
        <sz val="11"/>
        <color rgb="FFFF0000"/>
        <rFont val="Arial"/>
        <family val="2"/>
      </rPr>
      <t xml:space="preserve">: PROVIDE RESOURCES REQUIRED FOR </t>
    </r>
    <r>
      <rPr>
        <b/>
        <sz val="11"/>
        <color rgb="FFFF0000"/>
        <rFont val="Arial"/>
        <family val="2"/>
      </rPr>
      <t>SOLUTION IMPLEMENTATION</t>
    </r>
    <r>
      <rPr>
        <sz val="11"/>
        <color rgb="FFFF0000"/>
        <rFont val="Arial"/>
        <family val="2"/>
      </rPr>
      <t xml:space="preserve"> USING </t>
    </r>
    <r>
      <rPr>
        <b/>
        <sz val="11"/>
        <color rgb="FFFF0000"/>
        <rFont val="Arial"/>
        <family val="2"/>
      </rPr>
      <t>TABLE 1</t>
    </r>
  </si>
  <si>
    <t>Costing Schedule : Integrated Insurance Management Solution</t>
  </si>
  <si>
    <t>Integrated Insurance Management Solution</t>
  </si>
  <si>
    <t>Solution Implementation</t>
  </si>
  <si>
    <t>Software</t>
  </si>
  <si>
    <t>Licenses</t>
  </si>
  <si>
    <t>per License</t>
  </si>
  <si>
    <t>IIMS</t>
  </si>
  <si>
    <t>Mentor and Knowledge sharing (First Level Support)</t>
  </si>
  <si>
    <t>Technical Support staff for On-premise solution</t>
  </si>
  <si>
    <r>
      <rPr>
        <b/>
        <sz val="11"/>
        <rFont val="Arial"/>
        <family val="2"/>
      </rPr>
      <t>System Super-users: (Including Noddy Guide and Videos)</t>
    </r>
    <r>
      <rPr>
        <sz val="11"/>
        <rFont val="Arial"/>
        <family val="2"/>
      </rPr>
      <t xml:space="preserve">
</t>
    </r>
  </si>
  <si>
    <t>days</t>
  </si>
  <si>
    <t>Per Attendee</t>
  </si>
  <si>
    <r>
      <rPr>
        <b/>
        <sz val="11"/>
        <rFont val="Arial"/>
        <family val="2"/>
      </rPr>
      <t xml:space="preserve">Training Portal/Environment </t>
    </r>
    <r>
      <rPr>
        <sz val="11"/>
        <rFont val="Arial"/>
        <family val="2"/>
      </rPr>
      <t>(Including Training Material on Eskom Learner partal)</t>
    </r>
  </si>
  <si>
    <t>Migration</t>
  </si>
  <si>
    <t>Migration Specialist</t>
  </si>
  <si>
    <t>SOLUTION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</si>
</sst>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0">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 numFmtId="211" formatCode="_ * #,##0_ ;_ * \-#,##0_ ;_ * &quot;-&quot;??_ ;_ @_ "/>
  </numFmts>
  <fonts count="129">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sz val="12"/>
      <color indexed="12"/>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
      <b/>
      <sz val="10"/>
      <color indexed="17"/>
      <name val="Arial"/>
      <family val="2"/>
    </font>
    <font>
      <b/>
      <sz val="11"/>
      <color indexed="17"/>
      <name val="Arial"/>
      <family val="2"/>
    </font>
    <font>
      <b/>
      <sz val="12"/>
      <color theme="1"/>
      <name val="Arial"/>
      <family val="2"/>
    </font>
  </fonts>
  <fills count="117">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solid">
        <fgColor theme="1"/>
        <bgColor indexed="64"/>
      </patternFill>
    </fill>
    <fill>
      <patternFill patternType="solid">
        <fgColor theme="1"/>
        <bgColor rgb="FF000000"/>
      </patternFill>
    </fill>
    <fill>
      <patternFill patternType="solid">
        <fgColor theme="0" tint="-0.34998626667073579"/>
        <bgColor indexed="64"/>
      </patternFill>
    </fill>
  </fills>
  <borders count="103">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right/>
      <top style="double">
        <color indexed="64"/>
      </top>
      <bottom/>
      <diagonal/>
    </border>
    <border>
      <left/>
      <right/>
      <top style="thin">
        <color indexed="64"/>
      </top>
      <bottom style="medium">
        <color indexed="64"/>
      </bottom>
      <diagonal/>
    </border>
    <border>
      <left style="thin">
        <color indexed="64"/>
      </left>
      <right/>
      <top style="medium">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
      <left style="thin">
        <color indexed="64"/>
      </left>
      <right style="medium">
        <color indexed="64"/>
      </right>
      <top/>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1">
      <alignment horizontal="left"/>
    </xf>
    <xf numFmtId="0" fontId="16" fillId="0" borderId="0">
      <alignment horizontal="center" wrapText="1"/>
      <protection locked="0"/>
    </xf>
    <xf numFmtId="0" fontId="16" fillId="0" borderId="0">
      <alignment horizontal="center" wrapText="1"/>
      <protection locked="0"/>
    </xf>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58" fillId="2"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185" fontId="78" fillId="0" borderId="52"/>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4" fillId="54" borderId="2"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61" fillId="55" borderId="46"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55">
      <alignment horizontal="center"/>
    </xf>
    <xf numFmtId="40" fontId="41" fillId="0" borderId="0" applyFont="0" applyFill="0" applyBorder="0" applyAlignment="0" applyProtection="0"/>
    <xf numFmtId="0" fontId="83"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0" fontId="47" fillId="106" borderId="0" applyFon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199" fontId="87" fillId="0" borderId="55"/>
    <xf numFmtId="40" fontId="88" fillId="0" borderId="51"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57" fillId="51"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0" fillId="0" borderId="0">
      <alignment horizontal="center" vertical="center" wrapText="1"/>
    </xf>
    <xf numFmtId="0" fontId="91" fillId="0" borderId="56"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57" applyNumberFormat="0" applyFill="0" applyAlignment="0" applyProtection="0"/>
    <xf numFmtId="0" fontId="93" fillId="0" borderId="57" applyNumberFormat="0" applyFill="0" applyAlignment="0" applyProtection="0"/>
    <xf numFmtId="0" fontId="54" fillId="0" borderId="43"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58" applyNumberFormat="0" applyFill="0" applyAlignment="0" applyProtection="0"/>
    <xf numFmtId="0" fontId="94" fillId="0" borderId="58"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56" fillId="0" borderId="44"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6" borderId="0" applyFont="0" applyFill="0" applyBorder="0" applyAlignment="0" applyProtection="0"/>
    <xf numFmtId="0" fontId="9" fillId="106" borderId="0" applyFont="0" applyFill="0" applyBorder="0" applyAlignment="0" applyProtection="0"/>
    <xf numFmtId="2" fontId="96" fillId="1" borderId="42">
      <alignment horizontal="left"/>
      <protection locked="0"/>
    </xf>
    <xf numFmtId="0" fontId="47" fillId="0" borderId="0"/>
    <xf numFmtId="2" fontId="97" fillId="0" borderId="13">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59" fillId="53" borderId="2"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60" fillId="0" borderId="45"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38" fontId="41" fillId="0" borderId="51"/>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2">
      <alignment horizontal="left"/>
    </xf>
    <xf numFmtId="0" fontId="109" fillId="0" borderId="0"/>
    <xf numFmtId="203" fontId="40" fillId="0" borderId="0">
      <alignment horizontal="left"/>
    </xf>
    <xf numFmtId="3" fontId="110" fillId="0" borderId="0">
      <alignment vertical="top"/>
    </xf>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3" fillId="54" borderId="3"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55"/>
    <xf numFmtId="4" fontId="87" fillId="0" borderId="63"/>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7"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2" applyFill="0" applyBorder="0" applyAlignment="0" applyProtection="0"/>
    <xf numFmtId="0" fontId="113" fillId="0" borderId="0" applyNumberFormat="0" applyFill="0" applyBorder="0" applyAlignment="0" applyProtection="0"/>
    <xf numFmtId="0" fontId="87" fillId="0" borderId="55"/>
    <xf numFmtId="0" fontId="41" fillId="0" borderId="0"/>
    <xf numFmtId="199" fontId="114" fillId="0" borderId="55"/>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1"/>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46" fillId="0" borderId="65" applyNumberFormat="0" applyFill="0" applyAlignment="0" applyProtection="0"/>
    <xf numFmtId="0" fontId="46" fillId="0" borderId="65" applyNumberFormat="0" applyFill="0" applyAlignment="0" applyProtection="0"/>
    <xf numFmtId="0" fontId="5" fillId="0" borderId="47" applyNumberFormat="0" applyFill="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203" fontId="40" fillId="0" borderId="0">
      <alignment horizontal="left"/>
    </xf>
    <xf numFmtId="0" fontId="108" fillId="0" borderId="51">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cellStyleXfs>
  <cellXfs count="306">
    <xf numFmtId="0" fontId="0" fillId="0" borderId="0" xfId="0"/>
    <xf numFmtId="0" fontId="9" fillId="4" borderId="0" xfId="327" applyFont="1" applyFill="1" applyAlignment="1">
      <alignment vertical="center"/>
    </xf>
    <xf numFmtId="0" fontId="9" fillId="4" borderId="0" xfId="327" applyFont="1" applyFill="1" applyAlignment="1">
      <alignment horizontal="left" vertical="center"/>
    </xf>
    <xf numFmtId="0" fontId="65" fillId="4" borderId="0" xfId="327" applyFont="1" applyFill="1" applyAlignment="1">
      <alignment vertical="center"/>
    </xf>
    <xf numFmtId="10" fontId="65" fillId="4" borderId="0" xfId="327" applyNumberFormat="1" applyFont="1" applyFill="1" applyAlignment="1">
      <alignment vertical="center"/>
    </xf>
    <xf numFmtId="0" fontId="47" fillId="4" borderId="0" xfId="327" applyFont="1" applyFill="1" applyAlignment="1">
      <alignment vertical="center"/>
    </xf>
    <xf numFmtId="1" fontId="51" fillId="4" borderId="0" xfId="327" applyNumberFormat="1" applyFont="1" applyFill="1" applyAlignment="1">
      <alignment horizontal="left" vertical="center"/>
    </xf>
    <xf numFmtId="0" fontId="51" fillId="4" borderId="0" xfId="327" applyFont="1" applyFill="1" applyAlignment="1">
      <alignment vertical="center" wrapText="1"/>
    </xf>
    <xf numFmtId="0" fontId="68" fillId="4" borderId="0" xfId="327" applyFont="1" applyFill="1" applyAlignment="1">
      <alignment vertical="top" wrapText="1"/>
    </xf>
    <xf numFmtId="1" fontId="51" fillId="4" borderId="0" xfId="327" applyNumberFormat="1" applyFont="1" applyFill="1" applyAlignment="1">
      <alignment horizontal="center" vertical="center" wrapText="1"/>
    </xf>
    <xf numFmtId="1" fontId="51" fillId="4" borderId="34" xfId="327" applyNumberFormat="1" applyFont="1" applyFill="1" applyBorder="1" applyAlignment="1">
      <alignment horizontal="center" vertical="center"/>
    </xf>
    <xf numFmtId="1" fontId="66" fillId="4" borderId="0" xfId="327" applyNumberFormat="1" applyFont="1" applyFill="1" applyAlignment="1">
      <alignment horizontal="center" vertical="center"/>
    </xf>
    <xf numFmtId="0" fontId="51" fillId="4" borderId="20" xfId="327" applyFont="1" applyFill="1" applyBorder="1" applyAlignment="1">
      <alignment horizontal="center" vertical="center" wrapText="1"/>
    </xf>
    <xf numFmtId="0" fontId="74" fillId="4" borderId="0" xfId="327" applyFont="1" applyFill="1" applyAlignment="1">
      <alignment horizontal="right" vertical="center"/>
    </xf>
    <xf numFmtId="184" fontId="52" fillId="4" borderId="22" xfId="1879" applyNumberFormat="1" applyFont="1" applyFill="1" applyBorder="1" applyAlignment="1" applyProtection="1">
      <alignment vertical="center" wrapText="1"/>
    </xf>
    <xf numFmtId="0" fontId="69" fillId="81" borderId="29" xfId="327" applyFont="1" applyFill="1" applyBorder="1" applyAlignment="1">
      <alignment horizontal="center" vertical="center" wrapText="1"/>
    </xf>
    <xf numFmtId="184" fontId="69" fillId="81" borderId="29" xfId="1879" applyNumberFormat="1" applyFont="1" applyFill="1" applyBorder="1" applyAlignment="1" applyProtection="1">
      <alignment horizontal="center" vertical="center" wrapText="1"/>
    </xf>
    <xf numFmtId="184" fontId="69" fillId="81" borderId="30" xfId="1879" applyNumberFormat="1" applyFont="1" applyFill="1" applyBorder="1" applyAlignment="1" applyProtection="1">
      <alignment horizontal="center" vertical="center" wrapText="1"/>
    </xf>
    <xf numFmtId="184" fontId="52" fillId="4" borderId="0" xfId="1879" applyNumberFormat="1" applyFont="1" applyFill="1" applyBorder="1" applyAlignment="1" applyProtection="1">
      <alignment vertical="center" wrapText="1"/>
    </xf>
    <xf numFmtId="1" fontId="66" fillId="4" borderId="0" xfId="327" applyNumberFormat="1" applyFont="1" applyFill="1" applyAlignment="1">
      <alignment horizontal="left" vertical="center"/>
    </xf>
    <xf numFmtId="1" fontId="71" fillId="4" borderId="0" xfId="327" applyNumberFormat="1" applyFont="1" applyFill="1" applyAlignment="1">
      <alignment horizontal="center" vertical="center" wrapText="1"/>
    </xf>
    <xf numFmtId="180" fontId="71" fillId="4" borderId="0" xfId="327" applyNumberFormat="1" applyFont="1" applyFill="1" applyAlignment="1">
      <alignment horizontal="center" vertical="center" wrapText="1"/>
    </xf>
    <xf numFmtId="184" fontId="74" fillId="4" borderId="0" xfId="1879" applyNumberFormat="1" applyFont="1" applyFill="1" applyBorder="1" applyAlignment="1" applyProtection="1">
      <alignment horizontal="center" vertical="center"/>
    </xf>
    <xf numFmtId="184" fontId="74" fillId="4" borderId="0" xfId="1879" applyNumberFormat="1" applyFont="1" applyFill="1" applyBorder="1" applyAlignment="1" applyProtection="1">
      <alignment horizontal="left" vertical="center" wrapText="1"/>
    </xf>
    <xf numFmtId="0" fontId="74" fillId="4" borderId="0" xfId="327" applyFont="1" applyFill="1" applyAlignment="1">
      <alignment horizontal="left" vertical="center" wrapText="1"/>
    </xf>
    <xf numFmtId="1" fontId="51" fillId="4" borderId="0" xfId="327" applyNumberFormat="1" applyFont="1" applyFill="1" applyAlignment="1">
      <alignment vertical="center" wrapText="1"/>
    </xf>
    <xf numFmtId="0" fontId="51" fillId="4" borderId="0" xfId="327" applyFont="1" applyFill="1" applyAlignment="1">
      <alignment vertical="top" wrapText="1"/>
    </xf>
    <xf numFmtId="0" fontId="70" fillId="4" borderId="0" xfId="327" applyFont="1" applyFill="1" applyAlignment="1">
      <alignment vertical="top" wrapText="1"/>
    </xf>
    <xf numFmtId="0" fontId="73" fillId="4" borderId="0" xfId="327" applyFont="1" applyFill="1" applyAlignment="1">
      <alignment vertical="top" wrapText="1"/>
    </xf>
    <xf numFmtId="0" fontId="69" fillId="113" borderId="11" xfId="327" applyFont="1" applyFill="1" applyBorder="1" applyAlignment="1" applyProtection="1">
      <alignment horizontal="center" vertical="center" wrapText="1"/>
      <protection locked="0"/>
    </xf>
    <xf numFmtId="170" fontId="75" fillId="111" borderId="26" xfId="1" applyFont="1" applyFill="1" applyBorder="1" applyAlignment="1" applyProtection="1">
      <alignment horizontal="center" vertical="center" wrapText="1"/>
    </xf>
    <xf numFmtId="0" fontId="69" fillId="113" borderId="26" xfId="327" applyFont="1" applyFill="1" applyBorder="1" applyAlignment="1" applyProtection="1">
      <alignment horizontal="center" vertical="center" wrapText="1"/>
      <protection locked="0"/>
    </xf>
    <xf numFmtId="0" fontId="119" fillId="4" borderId="0" xfId="0" applyFont="1" applyFill="1"/>
    <xf numFmtId="0" fontId="120" fillId="4" borderId="0" xfId="0" applyFont="1" applyFill="1"/>
    <xf numFmtId="0" fontId="52" fillId="4" borderId="0" xfId="0" applyFont="1" applyFill="1"/>
    <xf numFmtId="0" fontId="53" fillId="4" borderId="0" xfId="0" applyFont="1" applyFill="1"/>
    <xf numFmtId="0" fontId="50" fillId="4" borderId="0" xfId="0" applyFont="1" applyFill="1"/>
    <xf numFmtId="0" fontId="7" fillId="4" borderId="0" xfId="327" applyFont="1" applyFill="1" applyAlignment="1">
      <alignment vertical="center"/>
    </xf>
    <xf numFmtId="0" fontId="51" fillId="4" borderId="0" xfId="327" applyFont="1" applyFill="1" applyAlignment="1">
      <alignment vertical="center"/>
    </xf>
    <xf numFmtId="0" fontId="69" fillId="4" borderId="0" xfId="327" applyFont="1" applyFill="1" applyAlignment="1">
      <alignment horizontal="center" vertical="center"/>
    </xf>
    <xf numFmtId="0" fontId="69" fillId="81" borderId="7" xfId="327" applyFont="1" applyFill="1" applyBorder="1" applyAlignment="1">
      <alignment horizontal="center" vertical="center"/>
    </xf>
    <xf numFmtId="170" fontId="69" fillId="112" borderId="40" xfId="1" applyFont="1" applyFill="1" applyBorder="1" applyAlignment="1" applyProtection="1">
      <alignment horizontal="center" vertical="center" wrapText="1"/>
    </xf>
    <xf numFmtId="170" fontId="51" fillId="4" borderId="26" xfId="1" applyFont="1" applyFill="1" applyBorder="1" applyAlignment="1" applyProtection="1">
      <alignment horizontal="center" vertical="center" wrapText="1"/>
    </xf>
    <xf numFmtId="170" fontId="69" fillId="111" borderId="27" xfId="1" applyFont="1" applyFill="1" applyBorder="1" applyAlignment="1" applyProtection="1">
      <alignment horizontal="center" vertical="center"/>
    </xf>
    <xf numFmtId="0" fontId="69" fillId="112" borderId="79" xfId="327" applyFont="1" applyFill="1" applyBorder="1" applyAlignment="1">
      <alignment horizontal="center" vertical="center" wrapText="1"/>
    </xf>
    <xf numFmtId="170" fontId="69" fillId="112" borderId="41" xfId="1" applyFont="1" applyFill="1" applyBorder="1" applyAlignment="1" applyProtection="1">
      <alignment horizontal="center" vertical="center" wrapText="1"/>
    </xf>
    <xf numFmtId="0" fontId="51" fillId="4" borderId="0" xfId="327" applyFont="1" applyFill="1" applyAlignment="1">
      <alignment horizontal="center" vertical="center"/>
    </xf>
    <xf numFmtId="0" fontId="69" fillId="4" borderId="0" xfId="327" applyFont="1" applyFill="1" applyAlignment="1">
      <alignment horizontal="left" vertical="center"/>
    </xf>
    <xf numFmtId="0" fontId="69" fillId="4" borderId="0" xfId="327" applyFont="1" applyFill="1" applyAlignment="1">
      <alignment horizontal="center" vertical="center" wrapText="1"/>
    </xf>
    <xf numFmtId="184" fontId="51" fillId="4" borderId="0" xfId="1879" applyNumberFormat="1" applyFont="1" applyFill="1" applyBorder="1" applyAlignment="1" applyProtection="1">
      <alignment horizontal="center" vertical="center" wrapText="1"/>
    </xf>
    <xf numFmtId="0" fontId="51" fillId="4" borderId="0" xfId="327" applyFont="1" applyFill="1" applyAlignment="1">
      <alignment horizontal="left" vertical="center"/>
    </xf>
    <xf numFmtId="185" fontId="51" fillId="4" borderId="82" xfId="327" applyNumberFormat="1" applyFont="1" applyFill="1" applyBorder="1" applyAlignment="1">
      <alignment horizontal="center"/>
    </xf>
    <xf numFmtId="1" fontId="51" fillId="4" borderId="0" xfId="327" applyNumberFormat="1" applyFont="1" applyFill="1" applyAlignment="1">
      <alignment horizontal="center"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7" fillId="4" borderId="0" xfId="327" applyFont="1" applyFill="1" applyAlignment="1">
      <alignment horizontal="right" vertical="center"/>
    </xf>
    <xf numFmtId="184" fontId="67" fillId="4" borderId="0" xfId="1879" applyNumberFormat="1" applyFont="1" applyFill="1" applyAlignment="1" applyProtection="1">
      <alignment horizontal="center" vertical="center"/>
    </xf>
    <xf numFmtId="0" fontId="67" fillId="4" borderId="0" xfId="327" applyFont="1" applyFill="1" applyAlignment="1">
      <alignment horizontal="center" vertical="center"/>
    </xf>
    <xf numFmtId="0" fontId="69" fillId="81" borderId="7" xfId="327" applyFont="1" applyFill="1" applyBorder="1" applyAlignment="1">
      <alignment horizontal="center" vertical="center" wrapText="1"/>
    </xf>
    <xf numFmtId="185" fontId="51" fillId="4" borderId="0" xfId="327" applyNumberFormat="1" applyFont="1" applyFill="1" applyAlignment="1">
      <alignment horizontal="center"/>
    </xf>
    <xf numFmtId="0" fontId="74" fillId="4" borderId="0" xfId="327" applyFont="1" applyFill="1" applyAlignment="1">
      <alignment horizontal="center" vertical="center"/>
    </xf>
    <xf numFmtId="170" fontId="69" fillId="28" borderId="80" xfId="1" applyFont="1" applyFill="1" applyBorder="1" applyAlignment="1" applyProtection="1">
      <alignment horizontal="center" vertical="center" wrapText="1"/>
      <protection locked="0"/>
    </xf>
    <xf numFmtId="0" fontId="7" fillId="4" borderId="0" xfId="3" applyFill="1"/>
    <xf numFmtId="0" fontId="66" fillId="4" borderId="0" xfId="3559" applyFont="1" applyFill="1" applyAlignment="1">
      <alignment horizontal="left" vertical="center"/>
    </xf>
    <xf numFmtId="0" fontId="7" fillId="4" borderId="0" xfId="3559" applyFill="1" applyAlignment="1">
      <alignment horizontal="left" vertical="top"/>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6" fillId="4" borderId="0" xfId="3559" applyNumberFormat="1" applyFont="1" applyFill="1" applyAlignment="1">
      <alignment vertical="center"/>
    </xf>
    <xf numFmtId="0" fontId="9" fillId="4" borderId="38"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Alignment="1">
      <alignment horizontal="left" vertical="top"/>
    </xf>
    <xf numFmtId="0" fontId="9" fillId="4" borderId="39" xfId="329" quotePrefix="1" applyFont="1" applyFill="1" applyBorder="1" applyAlignment="1">
      <alignment horizontal="left" vertical="center"/>
    </xf>
    <xf numFmtId="190" fontId="47" fillId="4" borderId="0" xfId="329" applyNumberFormat="1" applyFont="1" applyFill="1"/>
    <xf numFmtId="0" fontId="47" fillId="4" borderId="0" xfId="329" applyFont="1" applyFill="1"/>
    <xf numFmtId="0" fontId="7" fillId="4" borderId="0" xfId="329" applyFill="1"/>
    <xf numFmtId="0" fontId="121" fillId="4" borderId="0" xfId="329" applyFont="1" applyFill="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0" fontId="10" fillId="6" borderId="25" xfId="3" applyFont="1" applyFill="1" applyBorder="1" applyAlignment="1">
      <alignment horizontal="center" vertical="center"/>
    </xf>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6" borderId="9" xfId="3" quotePrefix="1" applyFont="1" applyFill="1" applyBorder="1" applyAlignment="1">
      <alignment horizontal="center" vertical="center"/>
    </xf>
    <xf numFmtId="0" fontId="10" fillId="5" borderId="12" xfId="3" applyFont="1" applyFill="1" applyBorder="1"/>
    <xf numFmtId="3" fontId="7" fillId="4" borderId="13" xfId="329" applyNumberFormat="1" applyFill="1" applyBorder="1" applyAlignment="1">
      <alignment horizontal="left" vertical="top"/>
    </xf>
    <xf numFmtId="3" fontId="7" fillId="4" borderId="14" xfId="329" applyNumberFormat="1" applyFill="1" applyBorder="1" applyAlignment="1">
      <alignment horizontal="center" vertical="center"/>
    </xf>
    <xf numFmtId="173" fontId="7" fillId="28" borderId="13" xfId="3" applyNumberFormat="1" applyFill="1" applyBorder="1" applyAlignment="1" applyProtection="1">
      <alignment horizontal="center"/>
      <protection locked="0"/>
    </xf>
    <xf numFmtId="174" fontId="7" fillId="28" borderId="13" xfId="3" applyNumberFormat="1" applyFill="1" applyBorder="1" applyAlignment="1" applyProtection="1">
      <alignment horizontal="center"/>
      <protection locked="0"/>
    </xf>
    <xf numFmtId="0" fontId="7" fillId="28" borderId="14" xfId="3" applyFill="1" applyBorder="1" applyProtection="1">
      <protection locked="0"/>
    </xf>
    <xf numFmtId="0" fontId="10" fillId="5" borderId="49" xfId="3" applyFont="1" applyFill="1" applyBorder="1"/>
    <xf numFmtId="173" fontId="7" fillId="28" borderId="66" xfId="3" applyNumberFormat="1" applyFill="1" applyBorder="1" applyAlignment="1" applyProtection="1">
      <alignment horizontal="center"/>
      <protection locked="0"/>
    </xf>
    <xf numFmtId="0" fontId="10" fillId="5" borderId="15" xfId="3" applyFont="1" applyFill="1" applyBorder="1"/>
    <xf numFmtId="0" fontId="7" fillId="5" borderId="26" xfId="3" applyFill="1" applyBorder="1"/>
    <xf numFmtId="10" fontId="7" fillId="5" borderId="27" xfId="3" applyNumberFormat="1" applyFill="1" applyBorder="1" applyAlignment="1">
      <alignment horizontal="center"/>
    </xf>
    <xf numFmtId="173" fontId="7" fillId="5" borderId="26" xfId="3" applyNumberFormat="1" applyFill="1" applyBorder="1" applyAlignment="1">
      <alignment horizontal="center"/>
    </xf>
    <xf numFmtId="174" fontId="7" fillId="8" borderId="26" xfId="3" applyNumberFormat="1" applyFill="1" applyBorder="1" applyAlignment="1">
      <alignment horizontal="center"/>
    </xf>
    <xf numFmtId="0" fontId="7" fillId="8" borderId="27" xfId="3" applyFill="1" applyBorder="1"/>
    <xf numFmtId="0" fontId="50" fillId="4" borderId="32" xfId="0" applyFont="1" applyFill="1" applyBorder="1"/>
    <xf numFmtId="0" fontId="50" fillId="4" borderId="33" xfId="0" applyFont="1" applyFill="1" applyBorder="1"/>
    <xf numFmtId="0" fontId="50" fillId="4" borderId="30" xfId="0" applyFont="1" applyFill="1" applyBorder="1"/>
    <xf numFmtId="0" fontId="52" fillId="4" borderId="36" xfId="0" applyFont="1" applyFill="1" applyBorder="1" applyAlignment="1">
      <alignment horizontal="left" vertical="center" indent="4"/>
    </xf>
    <xf numFmtId="0" fontId="50" fillId="4" borderId="37" xfId="0" applyFont="1" applyFill="1" applyBorder="1"/>
    <xf numFmtId="0" fontId="50" fillId="28" borderId="36" xfId="0" applyFont="1" applyFill="1" applyBorder="1" applyAlignment="1">
      <alignment horizontal="left" indent="4"/>
    </xf>
    <xf numFmtId="0" fontId="50" fillId="28" borderId="0" xfId="0" applyFont="1" applyFill="1"/>
    <xf numFmtId="0" fontId="50" fillId="4" borderId="36" xfId="0" applyFont="1" applyFill="1" applyBorder="1" applyAlignment="1">
      <alignment horizontal="left" indent="4"/>
    </xf>
    <xf numFmtId="0" fontId="50" fillId="27" borderId="0" xfId="0" applyFont="1" applyFill="1"/>
    <xf numFmtId="0" fontId="7" fillId="4" borderId="0" xfId="327" applyFont="1" applyFill="1" applyAlignment="1">
      <alignment horizontal="left" vertical="center" wrapText="1"/>
    </xf>
    <xf numFmtId="0" fontId="72" fillId="4" borderId="0" xfId="327" applyFont="1" applyFill="1" applyAlignment="1">
      <alignment horizontal="left" vertical="center" wrapText="1"/>
    </xf>
    <xf numFmtId="0" fontId="125" fillId="4" borderId="36" xfId="0" applyFont="1" applyFill="1" applyBorder="1" applyAlignment="1">
      <alignment horizontal="left" indent="4"/>
    </xf>
    <xf numFmtId="0" fontId="52" fillId="4" borderId="36" xfId="0" applyFont="1" applyFill="1" applyBorder="1" applyAlignment="1">
      <alignment horizontal="left" indent="4"/>
    </xf>
    <xf numFmtId="0" fontId="50" fillId="4" borderId="34" xfId="0" applyFont="1" applyFill="1" applyBorder="1"/>
    <xf numFmtId="0" fontId="50" fillId="4" borderId="20" xfId="0" applyFont="1" applyFill="1" applyBorder="1"/>
    <xf numFmtId="0" fontId="50" fillId="4" borderId="35" xfId="0" applyFont="1" applyFill="1" applyBorder="1"/>
    <xf numFmtId="0" fontId="69" fillId="81" borderId="30" xfId="327" applyFont="1" applyFill="1" applyBorder="1" applyAlignment="1">
      <alignment horizontal="center" vertical="center" wrapText="1"/>
    </xf>
    <xf numFmtId="0" fontId="69" fillId="112" borderId="80" xfId="327" applyFont="1" applyFill="1" applyBorder="1" applyAlignment="1">
      <alignment horizontal="center" vertical="center" wrapText="1"/>
    </xf>
    <xf numFmtId="0" fontId="10" fillId="4" borderId="0" xfId="327" applyFont="1" applyFill="1" applyAlignment="1">
      <alignment vertical="center" wrapText="1"/>
    </xf>
    <xf numFmtId="0" fontId="126" fillId="4" borderId="0" xfId="327" applyFont="1" applyFill="1" applyAlignment="1">
      <alignment horizontal="right" vertical="center"/>
    </xf>
    <xf numFmtId="184" fontId="126" fillId="4" borderId="0" xfId="1879" applyNumberFormat="1" applyFont="1" applyFill="1" applyAlignment="1" applyProtection="1">
      <alignment horizontal="center" vertical="center"/>
    </xf>
    <xf numFmtId="0" fontId="10" fillId="4" borderId="17" xfId="327" applyFont="1" applyFill="1" applyBorder="1" applyAlignment="1">
      <alignment horizontal="left" vertical="center" wrapText="1"/>
    </xf>
    <xf numFmtId="0" fontId="69" fillId="82" borderId="6" xfId="327" applyFont="1" applyFill="1" applyBorder="1" applyAlignment="1">
      <alignment horizontal="center" vertical="center" wrapText="1"/>
    </xf>
    <xf numFmtId="170" fontId="51" fillId="4" borderId="71" xfId="1" applyFont="1" applyFill="1" applyBorder="1" applyAlignment="1" applyProtection="1">
      <alignment horizontal="center" vertical="center" wrapText="1"/>
    </xf>
    <xf numFmtId="170" fontId="75" fillId="111" borderId="71" xfId="1" applyFont="1" applyFill="1" applyBorder="1" applyAlignment="1" applyProtection="1">
      <alignment horizontal="center" vertical="center" wrapText="1"/>
    </xf>
    <xf numFmtId="170" fontId="69" fillId="111" borderId="68" xfId="1" applyFont="1" applyFill="1" applyBorder="1" applyAlignment="1" applyProtection="1">
      <alignment horizontal="center" vertical="center"/>
    </xf>
    <xf numFmtId="0" fontId="69" fillId="82" borderId="28" xfId="327" applyFont="1" applyFill="1" applyBorder="1" applyAlignment="1">
      <alignment horizontal="center" vertical="center" wrapText="1"/>
    </xf>
    <xf numFmtId="0" fontId="69" fillId="28" borderId="29" xfId="327" applyFont="1" applyFill="1" applyBorder="1" applyAlignment="1" applyProtection="1">
      <alignment horizontal="left" vertical="top"/>
      <protection locked="0"/>
    </xf>
    <xf numFmtId="0" fontId="51" fillId="4" borderId="48" xfId="327" applyFont="1" applyFill="1" applyBorder="1" applyAlignment="1">
      <alignment vertical="center" wrapText="1"/>
    </xf>
    <xf numFmtId="0" fontId="52" fillId="27" borderId="36" xfId="0" applyFont="1" applyFill="1" applyBorder="1" applyAlignment="1">
      <alignment horizontal="left" vertical="center" indent="4"/>
    </xf>
    <xf numFmtId="0" fontId="51" fillId="4" borderId="30" xfId="327" applyFont="1" applyFill="1" applyBorder="1" applyAlignment="1">
      <alignment vertical="center" wrapText="1"/>
    </xf>
    <xf numFmtId="0" fontId="7" fillId="4" borderId="0" xfId="327" applyFont="1" applyFill="1" applyAlignment="1">
      <alignment vertical="top" wrapText="1"/>
    </xf>
    <xf numFmtId="0" fontId="51" fillId="4" borderId="7" xfId="327" applyFont="1" applyFill="1" applyBorder="1" applyAlignment="1">
      <alignment vertical="center" wrapText="1"/>
    </xf>
    <xf numFmtId="0" fontId="69" fillId="113" borderId="73" xfId="327" applyFont="1" applyFill="1" applyBorder="1" applyAlignment="1" applyProtection="1">
      <alignment horizontal="center" vertical="center" wrapText="1"/>
      <protection locked="0"/>
    </xf>
    <xf numFmtId="170" fontId="69" fillId="112" borderId="84" xfId="1" applyFont="1" applyFill="1" applyBorder="1" applyAlignment="1" applyProtection="1">
      <alignment horizontal="center" vertical="center" wrapText="1"/>
    </xf>
    <xf numFmtId="170" fontId="51" fillId="111" borderId="73" xfId="1" applyFont="1" applyFill="1" applyBorder="1" applyAlignment="1" applyProtection="1">
      <alignment horizontal="center" vertical="center" wrapText="1"/>
    </xf>
    <xf numFmtId="170" fontId="75" fillId="111" borderId="73" xfId="1" applyFont="1" applyFill="1" applyBorder="1" applyAlignment="1" applyProtection="1">
      <alignment horizontal="center" vertical="center" wrapText="1"/>
    </xf>
    <xf numFmtId="170" fontId="69" fillId="111" borderId="74" xfId="1" applyFont="1" applyFill="1" applyBorder="1" applyAlignment="1" applyProtection="1">
      <alignment horizontal="center" vertical="center"/>
    </xf>
    <xf numFmtId="170" fontId="69" fillId="28" borderId="85" xfId="1" applyFont="1" applyFill="1" applyBorder="1" applyAlignment="1" applyProtection="1">
      <alignment horizontal="center" vertical="center" wrapText="1"/>
      <protection locked="0"/>
    </xf>
    <xf numFmtId="170" fontId="69" fillId="113" borderId="86" xfId="1" applyFont="1" applyFill="1" applyBorder="1" applyAlignment="1" applyProtection="1">
      <alignment horizontal="center" vertical="center" wrapText="1"/>
      <protection locked="0"/>
    </xf>
    <xf numFmtId="170" fontId="51" fillId="111" borderId="87" xfId="1" applyFont="1" applyFill="1" applyBorder="1" applyAlignment="1" applyProtection="1">
      <alignment horizontal="center" vertical="center" wrapText="1"/>
    </xf>
    <xf numFmtId="170" fontId="75" fillId="111" borderId="87" xfId="1" applyFont="1" applyFill="1" applyBorder="1" applyAlignment="1" applyProtection="1">
      <alignment horizontal="center" vertical="center" wrapText="1"/>
    </xf>
    <xf numFmtId="170" fontId="69" fillId="111" borderId="88" xfId="1" applyFont="1" applyFill="1" applyBorder="1" applyAlignment="1" applyProtection="1">
      <alignment horizontal="center" vertical="center"/>
    </xf>
    <xf numFmtId="0" fontId="51" fillId="4" borderId="32" xfId="327" applyFont="1" applyFill="1" applyBorder="1" applyAlignment="1">
      <alignment vertical="center"/>
    </xf>
    <xf numFmtId="0" fontId="69" fillId="112" borderId="89" xfId="327" applyFont="1" applyFill="1" applyBorder="1" applyAlignment="1">
      <alignment horizontal="center" vertical="center" wrapText="1"/>
    </xf>
    <xf numFmtId="170" fontId="69" fillId="113" borderId="89" xfId="1" applyFont="1" applyFill="1" applyBorder="1" applyAlignment="1" applyProtection="1">
      <alignment horizontal="center" vertical="center" wrapText="1"/>
      <protection locked="0"/>
    </xf>
    <xf numFmtId="0" fontId="68" fillId="81" borderId="29" xfId="327" applyFont="1" applyFill="1" applyBorder="1" applyAlignment="1">
      <alignment horizontal="center" vertical="center" wrapText="1"/>
    </xf>
    <xf numFmtId="0" fontId="68" fillId="81" borderId="7" xfId="327" applyFont="1" applyFill="1" applyBorder="1" applyAlignment="1">
      <alignment horizontal="center" vertical="center" wrapText="1"/>
    </xf>
    <xf numFmtId="0" fontId="68" fillId="81" borderId="70" xfId="327" applyFont="1" applyFill="1" applyBorder="1" applyAlignment="1">
      <alignment horizontal="center" vertical="center" wrapText="1"/>
    </xf>
    <xf numFmtId="0" fontId="68" fillId="81" borderId="31" xfId="327" applyFont="1" applyFill="1" applyBorder="1" applyAlignment="1">
      <alignment horizontal="center" vertical="center" wrapText="1"/>
    </xf>
    <xf numFmtId="0" fontId="52" fillId="81" borderId="29" xfId="327" applyFont="1" applyFill="1" applyBorder="1" applyAlignment="1">
      <alignment horizontal="center" vertical="center" wrapText="1"/>
    </xf>
    <xf numFmtId="0" fontId="68" fillId="114" borderId="29" xfId="327" applyFont="1" applyFill="1" applyBorder="1" applyAlignment="1">
      <alignment horizontal="center" vertical="center" wrapText="1"/>
    </xf>
    <xf numFmtId="170" fontId="69" fillId="115" borderId="89" xfId="1" applyFont="1" applyFill="1" applyBorder="1" applyAlignment="1" applyProtection="1">
      <alignment horizontal="center" vertical="center" wrapText="1"/>
      <protection locked="0"/>
    </xf>
    <xf numFmtId="170" fontId="51" fillId="115" borderId="73" xfId="1" applyFont="1" applyFill="1" applyBorder="1" applyAlignment="1" applyProtection="1">
      <alignment horizontal="center" vertical="center" wrapText="1"/>
    </xf>
    <xf numFmtId="170" fontId="75" fillId="115" borderId="73" xfId="1" applyFont="1" applyFill="1" applyBorder="1" applyAlignment="1" applyProtection="1">
      <alignment horizontal="center" vertical="center" wrapText="1"/>
    </xf>
    <xf numFmtId="170" fontId="69" fillId="115" borderId="74" xfId="1" applyFont="1" applyFill="1" applyBorder="1" applyAlignment="1" applyProtection="1">
      <alignment horizontal="center" vertical="center"/>
    </xf>
    <xf numFmtId="0" fontId="68" fillId="114" borderId="30" xfId="327" applyFont="1" applyFill="1" applyBorder="1" applyAlignment="1">
      <alignment horizontal="center" vertical="center" wrapText="1"/>
    </xf>
    <xf numFmtId="0" fontId="51" fillId="4" borderId="20" xfId="327" applyFont="1" applyFill="1" applyBorder="1" applyAlignment="1">
      <alignment vertical="center" wrapText="1"/>
    </xf>
    <xf numFmtId="0" fontId="69" fillId="80" borderId="28" xfId="327" applyFont="1" applyFill="1" applyBorder="1" applyAlignment="1">
      <alignment horizontal="center" vertical="center" wrapText="1"/>
    </xf>
    <xf numFmtId="170" fontId="69" fillId="5" borderId="90" xfId="1" applyFont="1" applyFill="1" applyBorder="1" applyAlignment="1" applyProtection="1">
      <alignment horizontal="center" vertical="center" wrapText="1"/>
    </xf>
    <xf numFmtId="170" fontId="69" fillId="28" borderId="91" xfId="1" applyFont="1" applyFill="1" applyBorder="1" applyAlignment="1" applyProtection="1">
      <alignment horizontal="center" vertical="center" wrapText="1"/>
      <protection locked="0"/>
    </xf>
    <xf numFmtId="170" fontId="69" fillId="5" borderId="92" xfId="1" applyFont="1" applyFill="1" applyBorder="1" applyAlignment="1" applyProtection="1">
      <alignment horizontal="center" vertical="center" wrapText="1"/>
    </xf>
    <xf numFmtId="0" fontId="68" fillId="81" borderId="28" xfId="327" applyFont="1" applyFill="1" applyBorder="1" applyAlignment="1">
      <alignment horizontal="center" vertical="center" wrapText="1"/>
    </xf>
    <xf numFmtId="170" fontId="69" fillId="113" borderId="90" xfId="1" applyFont="1" applyFill="1" applyBorder="1" applyAlignment="1" applyProtection="1">
      <alignment horizontal="center" vertical="center" wrapText="1"/>
      <protection locked="0"/>
    </xf>
    <xf numFmtId="170" fontId="51" fillId="111" borderId="91" xfId="1" applyFont="1" applyFill="1" applyBorder="1" applyAlignment="1" applyProtection="1">
      <alignment horizontal="center" vertical="center" wrapText="1"/>
    </xf>
    <xf numFmtId="170" fontId="75" fillId="111" borderId="91" xfId="1" applyFont="1" applyFill="1" applyBorder="1" applyAlignment="1" applyProtection="1">
      <alignment horizontal="center" vertical="center" wrapText="1"/>
    </xf>
    <xf numFmtId="170" fontId="69" fillId="111" borderId="93" xfId="1" applyFont="1" applyFill="1" applyBorder="1" applyAlignment="1" applyProtection="1">
      <alignment horizontal="center" vertical="center"/>
    </xf>
    <xf numFmtId="0" fontId="69" fillId="113" borderId="13" xfId="327" applyFont="1" applyFill="1" applyBorder="1" applyAlignment="1" applyProtection="1">
      <alignment horizontal="center" vertical="center" wrapText="1"/>
      <protection locked="0"/>
    </xf>
    <xf numFmtId="0" fontId="52" fillId="81" borderId="6" xfId="327" applyFont="1" applyFill="1" applyBorder="1" applyAlignment="1">
      <alignment horizontal="center" vertical="center" wrapText="1"/>
    </xf>
    <xf numFmtId="0" fontId="52" fillId="81" borderId="94" xfId="327" applyFont="1" applyFill="1" applyBorder="1" applyAlignment="1">
      <alignment horizontal="center" vertical="center" wrapText="1"/>
    </xf>
    <xf numFmtId="0" fontId="52" fillId="81" borderId="31" xfId="327" applyFont="1" applyFill="1" applyBorder="1" applyAlignment="1">
      <alignment horizontal="center" vertical="center" wrapText="1"/>
    </xf>
    <xf numFmtId="0" fontId="69" fillId="112" borderId="38" xfId="327" applyFont="1" applyFill="1" applyBorder="1" applyAlignment="1">
      <alignment horizontal="center" vertical="center" wrapText="1"/>
    </xf>
    <xf numFmtId="170" fontId="69" fillId="112" borderId="95" xfId="1" applyFont="1" applyFill="1" applyBorder="1" applyAlignment="1" applyProtection="1">
      <alignment horizontal="center" vertical="center" wrapText="1"/>
    </xf>
    <xf numFmtId="0" fontId="69" fillId="112" borderId="39" xfId="327" applyFont="1" applyFill="1" applyBorder="1" applyAlignment="1">
      <alignment horizontal="center" vertical="center" wrapText="1"/>
    </xf>
    <xf numFmtId="170" fontId="69" fillId="112" borderId="14" xfId="1" applyFont="1" applyFill="1" applyBorder="1" applyAlignment="1" applyProtection="1">
      <alignment horizontal="center" vertical="center" wrapText="1"/>
    </xf>
    <xf numFmtId="0" fontId="69" fillId="112" borderId="96" xfId="327" applyFont="1" applyFill="1" applyBorder="1" applyAlignment="1">
      <alignment horizontal="center" vertical="center" wrapText="1"/>
    </xf>
    <xf numFmtId="170" fontId="69" fillId="112" borderId="27" xfId="1" applyFont="1" applyFill="1" applyBorder="1" applyAlignment="1" applyProtection="1">
      <alignment horizontal="center" vertical="center" wrapText="1"/>
    </xf>
    <xf numFmtId="170" fontId="69" fillId="111" borderId="95" xfId="1" applyFont="1" applyFill="1" applyBorder="1" applyAlignment="1" applyProtection="1">
      <alignment horizontal="center" vertical="center"/>
    </xf>
    <xf numFmtId="170" fontId="69" fillId="111" borderId="14" xfId="1" applyFont="1" applyFill="1" applyBorder="1" applyAlignment="1" applyProtection="1">
      <alignment horizontal="center" vertical="center"/>
    </xf>
    <xf numFmtId="184" fontId="126" fillId="4" borderId="0" xfId="1879" applyNumberFormat="1" applyFont="1" applyFill="1" applyBorder="1" applyAlignment="1" applyProtection="1">
      <alignment horizontal="center" vertical="center"/>
    </xf>
    <xf numFmtId="0" fontId="68" fillId="114" borderId="25" xfId="327" applyFont="1" applyFill="1" applyBorder="1" applyAlignment="1">
      <alignment horizontal="center" vertical="center" wrapText="1"/>
    </xf>
    <xf numFmtId="170" fontId="69" fillId="115" borderId="38" xfId="1" applyFont="1" applyFill="1" applyBorder="1" applyAlignment="1" applyProtection="1">
      <alignment horizontal="center" vertical="center" wrapText="1"/>
      <protection locked="0"/>
    </xf>
    <xf numFmtId="170" fontId="51" fillId="115" borderId="11" xfId="1" applyFont="1" applyFill="1" applyBorder="1" applyAlignment="1" applyProtection="1">
      <alignment horizontal="center" vertical="center" wrapText="1"/>
    </xf>
    <xf numFmtId="170" fontId="75" fillId="115" borderId="11" xfId="1" applyFont="1" applyFill="1" applyBorder="1" applyAlignment="1" applyProtection="1">
      <alignment horizontal="center" vertical="center" wrapText="1"/>
    </xf>
    <xf numFmtId="170" fontId="69" fillId="115" borderId="95" xfId="1" applyFont="1" applyFill="1" applyBorder="1" applyAlignment="1" applyProtection="1">
      <alignment horizontal="center" vertical="center"/>
    </xf>
    <xf numFmtId="0" fontId="68" fillId="114" borderId="12" xfId="327" applyFont="1" applyFill="1" applyBorder="1" applyAlignment="1">
      <alignment horizontal="center" vertical="center" wrapText="1"/>
    </xf>
    <xf numFmtId="170" fontId="69" fillId="115" borderId="39" xfId="1" applyFont="1" applyFill="1" applyBorder="1" applyAlignment="1" applyProtection="1">
      <alignment horizontal="center" vertical="center" wrapText="1"/>
      <protection locked="0"/>
    </xf>
    <xf numFmtId="170" fontId="51" fillId="115" borderId="13" xfId="1" applyFont="1" applyFill="1" applyBorder="1" applyAlignment="1" applyProtection="1">
      <alignment horizontal="center" vertical="center" wrapText="1"/>
    </xf>
    <xf numFmtId="170" fontId="75" fillId="115" borderId="13" xfId="1" applyFont="1" applyFill="1" applyBorder="1" applyAlignment="1" applyProtection="1">
      <alignment horizontal="center" vertical="center" wrapText="1"/>
    </xf>
    <xf numFmtId="170" fontId="69" fillId="115" borderId="14" xfId="1" applyFont="1" applyFill="1" applyBorder="1" applyAlignment="1" applyProtection="1">
      <alignment horizontal="center" vertical="center"/>
    </xf>
    <xf numFmtId="0" fontId="68" fillId="114" borderId="15" xfId="327" applyFont="1" applyFill="1" applyBorder="1" applyAlignment="1">
      <alignment horizontal="center" vertical="center" wrapText="1"/>
    </xf>
    <xf numFmtId="170" fontId="69" fillId="115" borderId="96" xfId="1" applyFont="1" applyFill="1" applyBorder="1" applyAlignment="1" applyProtection="1">
      <alignment horizontal="center" vertical="center" wrapText="1"/>
      <protection locked="0"/>
    </xf>
    <xf numFmtId="170" fontId="51" fillId="115" borderId="26" xfId="1" applyFont="1" applyFill="1" applyBorder="1" applyAlignment="1" applyProtection="1">
      <alignment horizontal="center" vertical="center" wrapText="1"/>
    </xf>
    <xf numFmtId="170" fontId="75" fillId="115" borderId="26" xfId="1" applyFont="1" applyFill="1" applyBorder="1" applyAlignment="1" applyProtection="1">
      <alignment horizontal="center" vertical="center" wrapText="1"/>
    </xf>
    <xf numFmtId="170" fontId="69" fillId="115" borderId="27" xfId="1" applyFont="1" applyFill="1" applyBorder="1" applyAlignment="1" applyProtection="1">
      <alignment horizontal="center" vertical="center"/>
    </xf>
    <xf numFmtId="184" fontId="127" fillId="4" borderId="17" xfId="1879" applyNumberFormat="1" applyFont="1" applyFill="1" applyBorder="1" applyAlignment="1" applyProtection="1">
      <alignment horizontal="center" vertical="center"/>
    </xf>
    <xf numFmtId="170" fontId="69" fillId="111" borderId="99" xfId="1" applyFont="1" applyFill="1" applyBorder="1" applyAlignment="1" applyProtection="1">
      <alignment horizontal="center" vertical="center"/>
    </xf>
    <xf numFmtId="0" fontId="68" fillId="114" borderId="49" xfId="327" applyFont="1" applyFill="1" applyBorder="1" applyAlignment="1">
      <alignment horizontal="center" vertical="center" wrapText="1"/>
    </xf>
    <xf numFmtId="170" fontId="69" fillId="115" borderId="98" xfId="1" applyFont="1" applyFill="1" applyBorder="1" applyAlignment="1" applyProtection="1">
      <alignment horizontal="center" vertical="center" wrapText="1"/>
      <protection locked="0"/>
    </xf>
    <xf numFmtId="170" fontId="51" fillId="115" borderId="66" xfId="1" applyFont="1" applyFill="1" applyBorder="1" applyAlignment="1" applyProtection="1">
      <alignment horizontal="center" vertical="center" wrapText="1"/>
    </xf>
    <xf numFmtId="170" fontId="75" fillId="115" borderId="66" xfId="1" applyFont="1" applyFill="1" applyBorder="1" applyAlignment="1" applyProtection="1">
      <alignment horizontal="center" vertical="center" wrapText="1"/>
    </xf>
    <xf numFmtId="170" fontId="69" fillId="115" borderId="99" xfId="1" applyFont="1" applyFill="1" applyBorder="1" applyAlignment="1" applyProtection="1">
      <alignment horizontal="center" vertical="center"/>
    </xf>
    <xf numFmtId="0" fontId="51" fillId="4" borderId="6" xfId="3315" applyFont="1" applyFill="1" applyBorder="1" applyAlignment="1">
      <alignment vertical="center"/>
    </xf>
    <xf numFmtId="0" fontId="51" fillId="4" borderId="70" xfId="3315" applyFont="1" applyFill="1" applyBorder="1" applyAlignment="1">
      <alignment vertical="center"/>
    </xf>
    <xf numFmtId="0" fontId="51" fillId="4" borderId="94" xfId="3315" applyFont="1" applyFill="1" applyBorder="1" applyAlignment="1">
      <alignment vertical="center"/>
    </xf>
    <xf numFmtId="0" fontId="51" fillId="4" borderId="97" xfId="3315" applyFont="1" applyFill="1" applyBorder="1" applyAlignment="1">
      <alignment vertical="center"/>
    </xf>
    <xf numFmtId="0" fontId="51" fillId="4" borderId="31" xfId="3315" applyFont="1" applyFill="1" applyBorder="1" applyAlignment="1">
      <alignment vertical="center"/>
    </xf>
    <xf numFmtId="0" fontId="74" fillId="4" borderId="0" xfId="3315" applyFont="1" applyFill="1" applyAlignment="1">
      <alignment horizontal="right" vertical="center"/>
    </xf>
    <xf numFmtId="1" fontId="69" fillId="80" borderId="7" xfId="3315" applyNumberFormat="1" applyFont="1" applyFill="1" applyBorder="1" applyAlignment="1">
      <alignment horizontal="center" vertical="center"/>
    </xf>
    <xf numFmtId="0" fontId="69" fillId="80" borderId="7" xfId="3315" applyFont="1" applyFill="1" applyBorder="1" applyAlignment="1">
      <alignment horizontal="center" vertical="center" wrapText="1"/>
    </xf>
    <xf numFmtId="0" fontId="69" fillId="80" borderId="10" xfId="3315" applyFont="1" applyFill="1" applyBorder="1" applyAlignment="1">
      <alignment vertical="center" wrapText="1"/>
    </xf>
    <xf numFmtId="0" fontId="69" fillId="80" borderId="7" xfId="3315" applyFont="1" applyFill="1" applyBorder="1" applyAlignment="1">
      <alignment horizontal="center" vertical="center"/>
    </xf>
    <xf numFmtId="0" fontId="69" fillId="80" borderId="8" xfId="3315" applyFont="1" applyFill="1" applyBorder="1" applyAlignment="1">
      <alignment horizontal="center" vertical="center"/>
    </xf>
    <xf numFmtId="0" fontId="51" fillId="4" borderId="94" xfId="3315" applyFont="1" applyFill="1" applyBorder="1" applyAlignment="1">
      <alignment horizontal="left" vertical="center" wrapText="1"/>
    </xf>
    <xf numFmtId="211" fontId="51" fillId="22" borderId="17" xfId="1" applyNumberFormat="1" applyFont="1" applyFill="1" applyBorder="1" applyAlignment="1">
      <alignment vertical="center" wrapText="1"/>
    </xf>
    <xf numFmtId="170" fontId="51" fillId="22" borderId="94" xfId="1" applyFont="1" applyFill="1" applyBorder="1" applyAlignment="1">
      <alignment horizontal="right" vertical="center"/>
    </xf>
    <xf numFmtId="170" fontId="51" fillId="4" borderId="78" xfId="1" applyFont="1" applyFill="1" applyBorder="1" applyAlignment="1">
      <alignment horizontal="right" vertical="center"/>
    </xf>
    <xf numFmtId="0" fontId="51" fillId="22" borderId="97" xfId="3315" applyFont="1" applyFill="1" applyBorder="1" applyAlignment="1">
      <alignment horizontal="left" vertical="center" wrapText="1"/>
    </xf>
    <xf numFmtId="0" fontId="51" fillId="22" borderId="31" xfId="3315" applyFont="1" applyFill="1" applyBorder="1" applyAlignment="1">
      <alignment horizontal="left" vertical="center" wrapText="1"/>
    </xf>
    <xf numFmtId="211" fontId="51" fillId="22" borderId="83" xfId="1" applyNumberFormat="1" applyFont="1" applyFill="1" applyBorder="1" applyAlignment="1">
      <alignment vertical="center" wrapText="1"/>
    </xf>
    <xf numFmtId="170" fontId="51" fillId="22" borderId="31" xfId="1" applyFont="1" applyFill="1" applyBorder="1" applyAlignment="1">
      <alignment horizontal="right" vertical="center"/>
    </xf>
    <xf numFmtId="170" fontId="51" fillId="4" borderId="100" xfId="1" applyFont="1" applyFill="1" applyBorder="1" applyAlignment="1">
      <alignment horizontal="right" vertical="center"/>
    </xf>
    <xf numFmtId="170" fontId="69" fillId="4" borderId="101" xfId="1" applyFont="1" applyFill="1" applyBorder="1" applyAlignment="1">
      <alignment horizontal="right" vertical="center"/>
    </xf>
    <xf numFmtId="170" fontId="51" fillId="22" borderId="17" xfId="1" applyFont="1" applyFill="1" applyBorder="1" applyAlignment="1">
      <alignment vertical="center" wrapText="1"/>
    </xf>
    <xf numFmtId="0" fontId="127" fillId="4" borderId="0" xfId="3315" applyFont="1" applyFill="1" applyAlignment="1">
      <alignment horizontal="right" vertical="center"/>
    </xf>
    <xf numFmtId="0" fontId="51" fillId="4" borderId="97" xfId="3315" applyFont="1" applyFill="1" applyBorder="1" applyAlignment="1">
      <alignment horizontal="left" vertical="center" wrapText="1"/>
    </xf>
    <xf numFmtId="170" fontId="51" fillId="22" borderId="83" xfId="1" applyFont="1" applyFill="1" applyBorder="1" applyAlignment="1">
      <alignment vertical="center" wrapText="1"/>
    </xf>
    <xf numFmtId="0" fontId="69" fillId="4" borderId="83" xfId="327" applyFont="1" applyFill="1" applyBorder="1" applyAlignment="1">
      <alignment vertical="center" wrapText="1"/>
    </xf>
    <xf numFmtId="0" fontId="68" fillId="114" borderId="81" xfId="327" applyFont="1" applyFill="1" applyBorder="1" applyAlignment="1">
      <alignment horizontal="center" vertical="center" wrapText="1"/>
    </xf>
    <xf numFmtId="170" fontId="69" fillId="115" borderId="55" xfId="1" applyFont="1" applyFill="1" applyBorder="1" applyAlignment="1" applyProtection="1">
      <alignment horizontal="center" vertical="center" wrapText="1"/>
      <protection locked="0"/>
    </xf>
    <xf numFmtId="170" fontId="51" fillId="115" borderId="51" xfId="1" applyFont="1" applyFill="1" applyBorder="1" applyAlignment="1" applyProtection="1">
      <alignment horizontal="center" vertical="center" wrapText="1"/>
    </xf>
    <xf numFmtId="170" fontId="75" fillId="115" borderId="51" xfId="1" applyFont="1" applyFill="1" applyBorder="1" applyAlignment="1" applyProtection="1">
      <alignment horizontal="center" vertical="center" wrapText="1"/>
    </xf>
    <xf numFmtId="170" fontId="69" fillId="115" borderId="102" xfId="1" applyFont="1" applyFill="1" applyBorder="1" applyAlignment="1" applyProtection="1">
      <alignment horizontal="center" vertical="center"/>
    </xf>
    <xf numFmtId="0" fontId="68" fillId="114" borderId="70" xfId="327" applyFont="1" applyFill="1" applyBorder="1" applyAlignment="1">
      <alignment horizontal="center" vertical="center" wrapText="1"/>
    </xf>
    <xf numFmtId="170" fontId="69" fillId="114" borderId="85" xfId="1" applyFont="1" applyFill="1" applyBorder="1" applyAlignment="1" applyProtection="1">
      <alignment horizontal="center" vertical="center" wrapText="1"/>
      <protection locked="0"/>
    </xf>
    <xf numFmtId="170" fontId="51" fillId="114" borderId="71" xfId="1" applyFont="1" applyFill="1" applyBorder="1" applyAlignment="1" applyProtection="1">
      <alignment horizontal="center" vertical="center" wrapText="1"/>
    </xf>
    <xf numFmtId="170" fontId="75" fillId="115" borderId="71" xfId="1" applyFont="1" applyFill="1" applyBorder="1" applyAlignment="1" applyProtection="1">
      <alignment horizontal="center" vertical="center" wrapText="1"/>
    </xf>
    <xf numFmtId="170" fontId="69" fillId="115" borderId="68" xfId="1" applyFont="1" applyFill="1" applyBorder="1" applyAlignment="1" applyProtection="1">
      <alignment horizontal="center" vertical="center"/>
    </xf>
    <xf numFmtId="0" fontId="68" fillId="114" borderId="31" xfId="327" applyFont="1" applyFill="1" applyBorder="1" applyAlignment="1">
      <alignment horizontal="center" vertical="center" wrapText="1"/>
    </xf>
    <xf numFmtId="170" fontId="69" fillId="114" borderId="80" xfId="1" applyFont="1" applyFill="1" applyBorder="1" applyAlignment="1" applyProtection="1">
      <alignment horizontal="center" vertical="center" wrapText="1"/>
      <protection locked="0"/>
    </xf>
    <xf numFmtId="170" fontId="51" fillId="114" borderId="26" xfId="1" applyFont="1" applyFill="1" applyBorder="1" applyAlignment="1" applyProtection="1">
      <alignment horizontal="center" vertical="center" wrapText="1"/>
    </xf>
    <xf numFmtId="0" fontId="69" fillId="28" borderId="29" xfId="327" applyFont="1" applyFill="1" applyBorder="1" applyAlignment="1" applyProtection="1">
      <alignment horizontal="left" vertical="top"/>
      <protection locked="0"/>
    </xf>
    <xf numFmtId="0" fontId="69" fillId="28" borderId="28" xfId="327" applyFont="1" applyFill="1" applyBorder="1" applyAlignment="1" applyProtection="1">
      <alignment horizontal="left" vertical="top"/>
      <protection locked="0"/>
    </xf>
    <xf numFmtId="0" fontId="51" fillId="4" borderId="32" xfId="327" applyFont="1" applyFill="1" applyBorder="1" applyAlignment="1">
      <alignment horizontal="center" vertical="center" wrapText="1"/>
    </xf>
    <xf numFmtId="0" fontId="51" fillId="4" borderId="36" xfId="327" applyFont="1" applyFill="1" applyBorder="1" applyAlignment="1">
      <alignment horizontal="center" vertical="center" wrapText="1"/>
    </xf>
    <xf numFmtId="0" fontId="51" fillId="4" borderId="34" xfId="327" applyFont="1" applyFill="1" applyBorder="1" applyAlignment="1">
      <alignment horizontal="center" vertical="center" wrapText="1"/>
    </xf>
    <xf numFmtId="0" fontId="69" fillId="80" borderId="5" xfId="327" applyFont="1" applyFill="1" applyBorder="1" applyAlignment="1">
      <alignment horizontal="center" vertical="center"/>
    </xf>
    <xf numFmtId="0" fontId="69" fillId="80" borderId="10" xfId="327" applyFont="1" applyFill="1" applyBorder="1" applyAlignment="1">
      <alignment horizontal="center" vertical="center"/>
    </xf>
    <xf numFmtId="0" fontId="69" fillId="80" borderId="8" xfId="327" applyFont="1" applyFill="1" applyBorder="1" applyAlignment="1">
      <alignment horizontal="center" vertical="center"/>
    </xf>
    <xf numFmtId="0" fontId="51" fillId="4" borderId="29" xfId="327" applyFont="1" applyFill="1" applyBorder="1" applyAlignment="1">
      <alignment horizontal="center" vertical="center"/>
    </xf>
    <xf numFmtId="0" fontId="51" fillId="4" borderId="81" xfId="327" applyFont="1" applyFill="1" applyBorder="1" applyAlignment="1">
      <alignment horizontal="center" vertical="center"/>
    </xf>
    <xf numFmtId="0" fontId="51" fillId="4" borderId="28" xfId="327" applyFont="1" applyFill="1" applyBorder="1" applyAlignment="1">
      <alignment horizontal="center" vertical="center"/>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74" fillId="4" borderId="0" xfId="327" applyFont="1" applyFill="1" applyAlignment="1">
      <alignment horizontal="center" vertical="center"/>
    </xf>
    <xf numFmtId="0" fontId="69" fillId="81" borderId="32" xfId="327" applyFont="1" applyFill="1" applyBorder="1" applyAlignment="1">
      <alignment horizontal="center" vertical="center" wrapText="1"/>
    </xf>
    <xf numFmtId="0" fontId="69" fillId="81" borderId="33" xfId="327" applyFont="1" applyFill="1" applyBorder="1" applyAlignment="1">
      <alignment horizontal="center" vertical="center" wrapText="1"/>
    </xf>
    <xf numFmtId="0" fontId="51" fillId="4" borderId="29" xfId="327" applyFont="1" applyFill="1" applyBorder="1" applyAlignment="1">
      <alignment horizontal="center" vertical="center" wrapText="1"/>
    </xf>
    <xf numFmtId="0" fontId="51" fillId="4" borderId="81"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1" fontId="51" fillId="4" borderId="29" xfId="3315" applyNumberFormat="1" applyFont="1" applyFill="1" applyBorder="1" applyAlignment="1">
      <alignment horizontal="center" vertical="center"/>
    </xf>
    <xf numFmtId="1" fontId="51" fillId="4" borderId="81" xfId="3315" applyNumberFormat="1" applyFont="1" applyFill="1" applyBorder="1" applyAlignment="1">
      <alignment horizontal="center" vertical="center"/>
    </xf>
    <xf numFmtId="1" fontId="51" fillId="4" borderId="28" xfId="3315" applyNumberFormat="1" applyFont="1" applyFill="1" applyBorder="1" applyAlignment="1">
      <alignment horizontal="center" vertical="center"/>
    </xf>
    <xf numFmtId="10" fontId="128" fillId="116" borderId="5" xfId="327" applyNumberFormat="1" applyFont="1" applyFill="1" applyBorder="1" applyAlignment="1">
      <alignment horizontal="center" vertical="center"/>
    </xf>
    <xf numFmtId="10" fontId="128" fillId="116" borderId="10" xfId="327" applyNumberFormat="1" applyFont="1" applyFill="1" applyBorder="1" applyAlignment="1">
      <alignment horizontal="center" vertical="center"/>
    </xf>
    <xf numFmtId="10" fontId="128" fillId="116" borderId="8" xfId="327" applyNumberFormat="1" applyFont="1" applyFill="1" applyBorder="1" applyAlignment="1">
      <alignment horizontal="center" vertical="center"/>
    </xf>
    <xf numFmtId="1" fontId="51" fillId="4" borderId="29" xfId="3315" applyNumberFormat="1" applyFont="1" applyFill="1" applyBorder="1" applyAlignment="1">
      <alignment horizontal="center" vertical="center" wrapText="1"/>
    </xf>
    <xf numFmtId="1" fontId="51" fillId="4" borderId="81" xfId="3315" applyNumberFormat="1" applyFont="1" applyFill="1" applyBorder="1" applyAlignment="1">
      <alignment horizontal="center" vertical="center" wrapText="1"/>
    </xf>
    <xf numFmtId="1" fontId="51" fillId="4" borderId="28" xfId="3315" applyNumberFormat="1" applyFont="1" applyFill="1" applyBorder="1" applyAlignment="1">
      <alignment horizontal="center" vertical="center" wrapText="1"/>
    </xf>
    <xf numFmtId="1" fontId="69" fillId="80" borderId="5" xfId="3315" applyNumberFormat="1" applyFont="1" applyFill="1" applyBorder="1" applyAlignment="1">
      <alignment horizontal="center" vertical="center"/>
    </xf>
    <xf numFmtId="1" fontId="69" fillId="80" borderId="10" xfId="3315" applyNumberFormat="1" applyFont="1" applyFill="1" applyBorder="1" applyAlignment="1">
      <alignment horizontal="center" vertical="center"/>
    </xf>
    <xf numFmtId="1" fontId="69" fillId="80" borderId="8" xfId="3315" applyNumberFormat="1" applyFont="1" applyFill="1" applyBorder="1" applyAlignment="1">
      <alignment horizontal="center" vertic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1" xfId="329" quotePrefix="1" applyFont="1" applyFill="1" applyBorder="1" applyAlignment="1">
      <alignment horizontal="left" vertical="center" wrapText="1"/>
    </xf>
    <xf numFmtId="0" fontId="47" fillId="4" borderId="71" xfId="329" applyFont="1" applyFill="1" applyBorder="1" applyAlignment="1">
      <alignment horizontal="left" vertical="center" wrapText="1"/>
    </xf>
    <xf numFmtId="0" fontId="47" fillId="4" borderId="68" xfId="329" applyFont="1" applyFill="1" applyBorder="1" applyAlignment="1">
      <alignment horizontal="left" vertical="center" wrapText="1"/>
    </xf>
    <xf numFmtId="0" fontId="9" fillId="4" borderId="42"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78" xfId="329" applyFont="1" applyFill="1" applyBorder="1" applyAlignment="1">
      <alignment horizontal="left" vertical="top"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47" fillId="4" borderId="73" xfId="329" quotePrefix="1" applyFont="1" applyFill="1" applyBorder="1" applyAlignment="1">
      <alignment horizontal="left" vertical="center" wrapText="1"/>
    </xf>
    <xf numFmtId="0" fontId="47" fillId="4" borderId="73" xfId="329" applyFont="1" applyFill="1" applyBorder="1" applyAlignment="1">
      <alignment horizontal="left" vertical="center" wrapText="1"/>
    </xf>
    <xf numFmtId="0" fontId="47" fillId="4" borderId="74" xfId="329" applyFont="1" applyFill="1" applyBorder="1" applyAlignment="1">
      <alignment horizontal="left" vertical="center" wrapText="1"/>
    </xf>
    <xf numFmtId="0" fontId="9" fillId="4" borderId="39" xfId="329" quotePrefix="1" applyFont="1" applyFill="1" applyBorder="1" applyAlignment="1">
      <alignment horizontal="left" vertical="center" wrapText="1"/>
    </xf>
    <xf numFmtId="0" fontId="47" fillId="4" borderId="69" xfId="329" quotePrefix="1" applyFont="1" applyFill="1" applyBorder="1" applyAlignment="1">
      <alignment horizontal="left" vertical="center" wrapText="1"/>
    </xf>
    <xf numFmtId="0" fontId="47" fillId="4" borderId="75" xfId="329" applyFont="1" applyFill="1" applyBorder="1" applyAlignment="1">
      <alignment horizontal="left" vertical="center" wrapText="1"/>
    </xf>
    <xf numFmtId="0" fontId="47" fillId="4" borderId="76" xfId="329" applyFont="1" applyFill="1" applyBorder="1" applyAlignment="1">
      <alignment horizontal="left" vertical="center" wrapText="1"/>
    </xf>
    <xf numFmtId="0" fontId="47" fillId="4" borderId="0" xfId="329" quotePrefix="1" applyFont="1" applyFill="1" applyAlignment="1">
      <alignment horizontal="left" vertical="center" wrapText="1"/>
    </xf>
    <xf numFmtId="0" fontId="47" fillId="4" borderId="0" xfId="329" applyFont="1" applyFill="1" applyAlignment="1">
      <alignment horizontal="left" vertical="center" wrapText="1"/>
    </xf>
    <xf numFmtId="0" fontId="123" fillId="4" borderId="52" xfId="9990" quotePrefix="1" applyFont="1" applyFill="1" applyBorder="1" applyAlignment="1">
      <alignment horizontal="left" vertical="center" wrapText="1"/>
    </xf>
    <xf numFmtId="0" fontId="47" fillId="4" borderId="37" xfId="329" applyFont="1" applyFill="1" applyBorder="1" applyAlignment="1">
      <alignment horizontal="left" vertical="center" wrapText="1"/>
    </xf>
    <xf numFmtId="0" fontId="47" fillId="4" borderId="72" xfId="329" quotePrefix="1" applyFont="1" applyFill="1" applyBorder="1" applyAlignment="1">
      <alignment horizontal="left" vertical="center" wrapText="1"/>
    </xf>
    <xf numFmtId="0" fontId="47" fillId="4" borderId="67" xfId="329" applyFont="1" applyFill="1" applyBorder="1" applyAlignment="1">
      <alignment horizontal="left" vertical="center" wrapText="1"/>
    </xf>
    <xf numFmtId="0" fontId="47" fillId="4" borderId="77" xfId="329" applyFont="1" applyFill="1" applyBorder="1" applyAlignment="1">
      <alignment horizontal="left" vertical="center" wrapText="1"/>
    </xf>
  </cellXfs>
  <cellStyles count="9992">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0]" xfId="6673" xr:uid="{00000000-0005-0000-0000-0000C2190000}"/>
    <cellStyle name="Percent [00]" xfId="6674" xr:uid="{00000000-0005-0000-0000-0000C3190000}"/>
    <cellStyle name="Percent [2]" xfId="6675" xr:uid="{00000000-0005-0000-0000-0000C4190000}"/>
    <cellStyle name="Percent 10" xfId="247" xr:uid="{00000000-0005-0000-0000-0000C5190000}"/>
    <cellStyle name="Percent 10 2" xfId="248" xr:uid="{00000000-0005-0000-0000-0000C6190000}"/>
    <cellStyle name="Percent 10 2 2" xfId="249" xr:uid="{00000000-0005-0000-0000-0000C7190000}"/>
    <cellStyle name="Percent 10 3" xfId="250" xr:uid="{00000000-0005-0000-0000-0000C8190000}"/>
    <cellStyle name="Percent 10 4" xfId="9991" xr:uid="{00000000-0005-0000-0000-0000C9190000}"/>
    <cellStyle name="Percent 11" xfId="251" xr:uid="{00000000-0005-0000-0000-0000CA190000}"/>
    <cellStyle name="Percent 11 2" xfId="252" xr:uid="{00000000-0005-0000-0000-0000CB190000}"/>
    <cellStyle name="Percent 12" xfId="253" xr:uid="{00000000-0005-0000-0000-0000CC190000}"/>
    <cellStyle name="Percent 2" xfId="254" xr:uid="{00000000-0005-0000-0000-0000CD190000}"/>
    <cellStyle name="Percent 2 2" xfId="255" xr:uid="{00000000-0005-0000-0000-0000CE190000}"/>
    <cellStyle name="Percent 2 2 2" xfId="256" xr:uid="{00000000-0005-0000-0000-0000CF190000}"/>
    <cellStyle name="Percent 2 2 2 2" xfId="257" xr:uid="{00000000-0005-0000-0000-0000D0190000}"/>
    <cellStyle name="Percent 2 2 3" xfId="258" xr:uid="{00000000-0005-0000-0000-0000D1190000}"/>
    <cellStyle name="Percent 2 3" xfId="259" xr:uid="{00000000-0005-0000-0000-0000D2190000}"/>
    <cellStyle name="Percent 2 3 2" xfId="260" xr:uid="{00000000-0005-0000-0000-0000D3190000}"/>
    <cellStyle name="Percent 2 3 2 2" xfId="261" xr:uid="{00000000-0005-0000-0000-0000D4190000}"/>
    <cellStyle name="Percent 2 3 3" xfId="262" xr:uid="{00000000-0005-0000-0000-0000D5190000}"/>
    <cellStyle name="Percent 2 4" xfId="263" xr:uid="{00000000-0005-0000-0000-0000D6190000}"/>
    <cellStyle name="Percent 2 4 2" xfId="264" xr:uid="{00000000-0005-0000-0000-0000D7190000}"/>
    <cellStyle name="Percent 2 5" xfId="265" xr:uid="{00000000-0005-0000-0000-0000D8190000}"/>
    <cellStyle name="Percent 2 6" xfId="266" xr:uid="{00000000-0005-0000-0000-0000D9190000}"/>
    <cellStyle name="Percent 2 7" xfId="267" xr:uid="{00000000-0005-0000-0000-0000DA190000}"/>
    <cellStyle name="Percent 2_20101018_Challenge Session Revisions FINAL" xfId="6676" xr:uid="{00000000-0005-0000-0000-0000DB190000}"/>
    <cellStyle name="Percent 3" xfId="268" xr:uid="{00000000-0005-0000-0000-0000DC190000}"/>
    <cellStyle name="Percent 3 2" xfId="269" xr:uid="{00000000-0005-0000-0000-0000DD190000}"/>
    <cellStyle name="Percent 3 2 2" xfId="270" xr:uid="{00000000-0005-0000-0000-0000DE190000}"/>
    <cellStyle name="Percent 3 2 2 2" xfId="271" xr:uid="{00000000-0005-0000-0000-0000DF190000}"/>
    <cellStyle name="Percent 3 2 3" xfId="272" xr:uid="{00000000-0005-0000-0000-0000E0190000}"/>
    <cellStyle name="Percent 3 3" xfId="273" xr:uid="{00000000-0005-0000-0000-0000E1190000}"/>
    <cellStyle name="Percent 3 3 2" xfId="274" xr:uid="{00000000-0005-0000-0000-0000E2190000}"/>
    <cellStyle name="Percent 3 3 2 2" xfId="275" xr:uid="{00000000-0005-0000-0000-0000E3190000}"/>
    <cellStyle name="Percent 3 3 3" xfId="276" xr:uid="{00000000-0005-0000-0000-0000E4190000}"/>
    <cellStyle name="Percent 3 4" xfId="277" xr:uid="{00000000-0005-0000-0000-0000E5190000}"/>
    <cellStyle name="Percent 3 4 2" xfId="278" xr:uid="{00000000-0005-0000-0000-0000E6190000}"/>
    <cellStyle name="Percent 3 5" xfId="279" xr:uid="{00000000-0005-0000-0000-0000E7190000}"/>
    <cellStyle name="Percent 3_20101018_Challenge Session Revisions FINAL" xfId="6677" xr:uid="{00000000-0005-0000-0000-0000E8190000}"/>
    <cellStyle name="Percent 4" xfId="280" xr:uid="{00000000-0005-0000-0000-0000E9190000}"/>
    <cellStyle name="Percent 4 2" xfId="281" xr:uid="{00000000-0005-0000-0000-0000EA190000}"/>
    <cellStyle name="Percent 4 2 2" xfId="282" xr:uid="{00000000-0005-0000-0000-0000EB190000}"/>
    <cellStyle name="Percent 4 2 2 2" xfId="283" xr:uid="{00000000-0005-0000-0000-0000EC190000}"/>
    <cellStyle name="Percent 4 2 3" xfId="284" xr:uid="{00000000-0005-0000-0000-0000ED190000}"/>
    <cellStyle name="Percent 4 3" xfId="285" xr:uid="{00000000-0005-0000-0000-0000EE190000}"/>
    <cellStyle name="Percent 4 3 2" xfId="286" xr:uid="{00000000-0005-0000-0000-0000EF190000}"/>
    <cellStyle name="Percent 4 3 2 2" xfId="287" xr:uid="{00000000-0005-0000-0000-0000F0190000}"/>
    <cellStyle name="Percent 4 3 3" xfId="288" xr:uid="{00000000-0005-0000-0000-0000F1190000}"/>
    <cellStyle name="Percent 4 4" xfId="289" xr:uid="{00000000-0005-0000-0000-0000F2190000}"/>
    <cellStyle name="Percent 4 4 2" xfId="290" xr:uid="{00000000-0005-0000-0000-0000F3190000}"/>
    <cellStyle name="Percent 4 5" xfId="291" xr:uid="{00000000-0005-0000-0000-0000F4190000}"/>
    <cellStyle name="Percent 4_20101018_Challenge Session Revisions FINAL" xfId="6678" xr:uid="{00000000-0005-0000-0000-0000F5190000}"/>
    <cellStyle name="Percent 5" xfId="292" xr:uid="{00000000-0005-0000-0000-0000F6190000}"/>
    <cellStyle name="Percent 5 2" xfId="293" xr:uid="{00000000-0005-0000-0000-0000F7190000}"/>
    <cellStyle name="Percent 5 2 2" xfId="294" xr:uid="{00000000-0005-0000-0000-0000F8190000}"/>
    <cellStyle name="Percent 5 3" xfId="295" xr:uid="{00000000-0005-0000-0000-0000F9190000}"/>
    <cellStyle name="Percent 6" xfId="296" xr:uid="{00000000-0005-0000-0000-0000FA190000}"/>
    <cellStyle name="Percent 6 2" xfId="297" xr:uid="{00000000-0005-0000-0000-0000FB190000}"/>
    <cellStyle name="Percent 6 2 2" xfId="298" xr:uid="{00000000-0005-0000-0000-0000FC190000}"/>
    <cellStyle name="Percent 6 3" xfId="299" xr:uid="{00000000-0005-0000-0000-0000FD190000}"/>
    <cellStyle name="Percent 7" xfId="300" xr:uid="{00000000-0005-0000-0000-0000FE190000}"/>
    <cellStyle name="Percent 7 2" xfId="301" xr:uid="{00000000-0005-0000-0000-0000FF190000}"/>
    <cellStyle name="Percent 7 3" xfId="302" xr:uid="{00000000-0005-0000-0000-0000001A0000}"/>
    <cellStyle name="Percent 8" xfId="303" xr:uid="{00000000-0005-0000-0000-0000011A0000}"/>
    <cellStyle name="Percent 8 2" xfId="304" xr:uid="{00000000-0005-0000-0000-0000021A0000}"/>
    <cellStyle name="Percent 8 2 2" xfId="305" xr:uid="{00000000-0005-0000-0000-0000031A0000}"/>
    <cellStyle name="Percent 8 3" xfId="306" xr:uid="{00000000-0005-0000-0000-0000041A0000}"/>
    <cellStyle name="Percent 9" xfId="307" xr:uid="{00000000-0005-0000-0000-0000051A0000}"/>
    <cellStyle name="Percent 9 2" xfId="308" xr:uid="{00000000-0005-0000-0000-0000061A0000}"/>
    <cellStyle name="Percent 9 2 2" xfId="309" xr:uid="{00000000-0005-0000-0000-0000071A0000}"/>
    <cellStyle name="Percent 9 3" xfId="310" xr:uid="{00000000-0005-0000-0000-0000081A0000}"/>
    <cellStyle name="Preisbb" xfId="311" xr:uid="{00000000-0005-0000-0000-0000091A0000}"/>
    <cellStyle name="Preise1" xfId="6679" xr:uid="{00000000-0005-0000-0000-00000A1A0000}"/>
    <cellStyle name="Preise2" xfId="6680" xr:uid="{00000000-0005-0000-0000-00000B1A0000}"/>
    <cellStyle name="PrePop Currency (0)" xfId="6681" xr:uid="{00000000-0005-0000-0000-00000C1A0000}"/>
    <cellStyle name="PrePop Currency (2)" xfId="6682" xr:uid="{00000000-0005-0000-0000-00000D1A0000}"/>
    <cellStyle name="PrePop Units (0)" xfId="6683" xr:uid="{00000000-0005-0000-0000-00000E1A0000}"/>
    <cellStyle name="PrePop Units (1)" xfId="6684" xr:uid="{00000000-0005-0000-0000-00000F1A0000}"/>
    <cellStyle name="PrePop Units (2)" xfId="6685" xr:uid="{00000000-0005-0000-0000-0000101A0000}"/>
    <cellStyle name="Price" xfId="6686" xr:uid="{00000000-0005-0000-0000-0000111A0000}"/>
    <cellStyle name="PSChar" xfId="312" xr:uid="{00000000-0005-0000-0000-0000121A0000}"/>
    <cellStyle name="R" xfId="6687" xr:uid="{00000000-0005-0000-0000-0000131A0000}"/>
    <cellStyle name="R_06 11 08 PRESSURE PARTS FINAL" xfId="6688" xr:uid="{00000000-0005-0000-0000-0000141A0000}"/>
    <cellStyle name="R_06 11 08 PRESSURE PARTS FINAL 2" xfId="6689" xr:uid="{00000000-0005-0000-0000-0000151A0000}"/>
    <cellStyle name="R_06 11 08 PRESSURE PARTS FINAL_090514_Costing-Model Medupi (Version- E&amp;Y updates)(Mar09 index update)( FINAL Tx adj)" xfId="6690" xr:uid="{00000000-0005-0000-0000-0000161A0000}"/>
    <cellStyle name="R_06 11 08 PRESSURE PARTS FINAL_090812_CTC-Model Medupi -Jul 09 MYPD 2 (with Esk Jul par)(E&amp;Y Master 090520 v2.2)" xfId="6691" xr:uid="{00000000-0005-0000-0000-0000171A0000}"/>
    <cellStyle name="R_06 11 08 PRESSURE PARTS FINAL_20080925 ice services Assessment Task order No 4" xfId="6692" xr:uid="{00000000-0005-0000-0000-0000181A0000}"/>
    <cellStyle name="R_06 11 08 PRESSURE PARTS FINAL_20080925 ice services Assessment Task order No 4_20110725chk1 DGR ice Timesheet data - July 2011" xfId="6693" xr:uid="{00000000-0005-0000-0000-0000191A0000}"/>
    <cellStyle name="R_06 11 08 PRESSURE PARTS FINAL_20090225rev &amp; 20090425 Task Order 25&amp;26 ice services assessments" xfId="6694" xr:uid="{00000000-0005-0000-0000-00001A1A0000}"/>
    <cellStyle name="R_06 11 08 PRESSURE PARTS FINAL_20090315 CED Project support_update" xfId="6695" xr:uid="{00000000-0005-0000-0000-00001B1A0000}"/>
    <cellStyle name="R_06 11 08 PRESSURE PARTS FINAL_20090315 CED Project support_update_20090225rev &amp; 20090425 Task Order 25&amp;26 ice services assessments" xfId="6696" xr:uid="{00000000-0005-0000-0000-00001C1A0000}"/>
    <cellStyle name="R_06 11 08 PRESSURE PARTS FINAL_20090315 CED Project support_update_20090225rev &amp; 20090425 Task Order 25&amp;26 ice services assessments_20110725chk1 DGR ice Timesheet data - July 2011" xfId="6697" xr:uid="{00000000-0005-0000-0000-00001D1A0000}"/>
    <cellStyle name="R_06 11 08 PRESSURE PARTS FINAL_20090315 CED Project support_update_20091025 Task Order 24 ice services assessment" xfId="6698" xr:uid="{00000000-0005-0000-0000-00001E1A0000}"/>
    <cellStyle name="R_06 11 08 PRESSURE PARTS FINAL_20090315 CED Project support_update_20091025 Task Order 25 ice services assessment" xfId="6699" xr:uid="{00000000-0005-0000-0000-00001F1A0000}"/>
    <cellStyle name="R_06 11 08 PRESSURE PARTS FINAL_20090315 CED Project support_update_20091025 Task Order 25&amp;26 ice services assessment" xfId="6700" xr:uid="{00000000-0005-0000-0000-0000201A0000}"/>
    <cellStyle name="R_06 11 08 PRESSURE PARTS FINAL_20090315 CED Project support_update_20091025 Task Order 26 ice services assessment" xfId="6701" xr:uid="{00000000-0005-0000-0000-0000211A0000}"/>
    <cellStyle name="R_06 11 08 PRESSURE PARTS FINAL_20090315 CED Project support_update_20091025 Task Order 28 ice services assessment Mercury SS" xfId="6702" xr:uid="{00000000-0005-0000-0000-0000221A0000}"/>
    <cellStyle name="R_06 11 08 PRESSURE PARTS FINAL_20090315 CED Project support_update_20091025 Task Order 29 ice services assessment" xfId="6703" xr:uid="{00000000-0005-0000-0000-0000231A0000}"/>
    <cellStyle name="R_06 11 08 PRESSURE PARTS FINAL_20090315 CED Project support_update_20091025 Task Order 31 ice services assessment" xfId="6704" xr:uid="{00000000-0005-0000-0000-0000241A0000}"/>
    <cellStyle name="R_06 11 08 PRESSURE PARTS FINAL_20090315 CED Project support_update_20091025 Task Order 33 ice services assessment" xfId="6705" xr:uid="{00000000-0005-0000-0000-0000251A0000}"/>
    <cellStyle name="R_06 11 08 PRESSURE PARTS FINAL_20090315 CED Project support_update_20091025 Task Order 34 ice services assessment" xfId="6706" xr:uid="{00000000-0005-0000-0000-0000261A0000}"/>
    <cellStyle name="R_06 11 08 PRESSURE PARTS FINAL_20090315 CED Project support_update_20091025 Task Order 35 ice services assessment" xfId="6707" xr:uid="{00000000-0005-0000-0000-0000271A0000}"/>
    <cellStyle name="R_06 11 08 PRESSURE PARTS FINAL_20090315 CED Project support_update_20091025 Task Order 36 ice services assessment" xfId="6708" xr:uid="{00000000-0005-0000-0000-0000281A0000}"/>
    <cellStyle name="R_06 11 08 PRESSURE PARTS FINAL_20090315 CED Project support_update_20091025 Task Order 37 ice services assessment" xfId="6709" xr:uid="{00000000-0005-0000-0000-0000291A0000}"/>
    <cellStyle name="R_06 11 08 PRESSURE PARTS FINAL_20090315 CED Project support_update_20091025 Task Order 37 Revised split ice services assessment" xfId="6710" xr:uid="{00000000-0005-0000-0000-00002A1A0000}"/>
    <cellStyle name="R_06 11 08 PRESSURE PARTS FINAL_20090315 CED Project support_update_20091025 Task Order 39 ice services assessment" xfId="6711" xr:uid="{00000000-0005-0000-0000-00002B1A0000}"/>
    <cellStyle name="R_06 11 08 PRESSURE PARTS FINAL_20090315 CED Project support_update_20091025 Task Order 40 ice services assessment" xfId="6712" xr:uid="{00000000-0005-0000-0000-00002C1A0000}"/>
    <cellStyle name="R_06 11 08 PRESSURE PARTS FINAL_20090315 CED Project support_update_20091025 Task Order 41 ice services assessment &amp; invoice" xfId="6713" xr:uid="{00000000-0005-0000-0000-00002D1A0000}"/>
    <cellStyle name="R_06 11 08 PRESSURE PARTS FINAL_20090315 CED Project support_update_20091025 Task Order 42 ice services assessment" xfId="6714" xr:uid="{00000000-0005-0000-0000-00002E1A0000}"/>
    <cellStyle name="R_06 11 08 PRESSURE PARTS FINAL_20090315 CED Project support_update_20091025 Task Order 43 ice services assessment" xfId="6715" xr:uid="{00000000-0005-0000-0000-00002F1A0000}"/>
    <cellStyle name="R_06 11 08 PRESSURE PARTS FINAL_20090315 CED Project support_update_20091025 Task Order 44 ice services assessment" xfId="6716" xr:uid="{00000000-0005-0000-0000-0000301A0000}"/>
    <cellStyle name="R_06 11 08 PRESSURE PARTS FINAL_20090315 CED Project support_update_20091025Rev Task Order 26 ice services assessment" xfId="6717" xr:uid="{00000000-0005-0000-0000-0000311A0000}"/>
    <cellStyle name="R_06 11 08 PRESSURE PARTS FINAL_20090315 CED Project support_update_200911 chk Task 41 Kusile Silos forecast" xfId="6718" xr:uid="{00000000-0005-0000-0000-0000321A0000}"/>
    <cellStyle name="R_06 11 08 PRESSURE PARTS FINAL_20090315 CED Project support_update_200911 Task Order 46 ice services Forecast" xfId="6719" xr:uid="{00000000-0005-0000-0000-0000331A0000}"/>
    <cellStyle name="R_06 11 08 PRESSURE PARTS FINAL_20090315 CED Project support_update_20091103 CED Project support services" xfId="6720" xr:uid="{00000000-0005-0000-0000-0000341A0000}"/>
    <cellStyle name="R_06 11 08 PRESSURE PARTS FINAL_20090315 CED Project support_update_20091104 CED Project support services" xfId="6721" xr:uid="{00000000-0005-0000-0000-0000351A0000}"/>
    <cellStyle name="R_06 11 08 PRESSURE PARTS FINAL_20090315 CED Project support_update_20091105 CED Project support services" xfId="6722" xr:uid="{00000000-0005-0000-0000-0000361A0000}"/>
    <cellStyle name="R_06 11 08 PRESSURE PARTS FINAL_20090315 CED Project support_update_20091125 Coal &amp; Ash Task Orders ice services invoice" xfId="6723" xr:uid="{00000000-0005-0000-0000-0000371A0000}"/>
    <cellStyle name="R_06 11 08 PRESSURE PARTS FINAL_20090315 CED Project support_update_20091125 Task Medupi Electrical ice services invoice" xfId="6724" xr:uid="{00000000-0005-0000-0000-0000381A0000}"/>
    <cellStyle name="R_06 11 08 PRESSURE PARTS FINAL_20090315 CED Project support_update_20091125 Task order 02 ice services assessment" xfId="6725" xr:uid="{00000000-0005-0000-0000-0000391A0000}"/>
    <cellStyle name="R_06 11 08 PRESSURE PARTS FINAL_20090315 CED Project support_update_20091125 Task Order 31 ice services assessment &amp; invoice" xfId="6726" xr:uid="{00000000-0005-0000-0000-00003A1A0000}"/>
    <cellStyle name="R_06 11 08 PRESSURE PARTS FINAL_20090315 CED Project support_update_20091125 Task Order 32 ice services assessment" xfId="6727" xr:uid="{00000000-0005-0000-0000-00003B1A0000}"/>
    <cellStyle name="R_06 11 08 PRESSURE PARTS FINAL_20090315 CED Project support_update_20091125 Task Order 47 ice services assessment" xfId="6728" xr:uid="{00000000-0005-0000-0000-00003C1A0000}"/>
    <cellStyle name="R_06 11 08 PRESSURE PARTS FINAL_20090315 CED Project support_update_20091208 CED Project support services_nic003" xfId="6729" xr:uid="{00000000-0005-0000-0000-00003D1A0000}"/>
    <cellStyle name="R_06 11 08 PRESSURE PARTS FINAL_20090315 CED Project support_update_20091211 Task 51 Forecast ice services" xfId="6730" xr:uid="{00000000-0005-0000-0000-00003E1A0000}"/>
    <cellStyle name="R_06 11 08 PRESSURE PARTS FINAL_20090315 CED Project support_update_20091225 Task order 04 ice services assessment &amp; invoice" xfId="6731" xr:uid="{00000000-0005-0000-0000-00003F1A0000}"/>
    <cellStyle name="R_06 11 08 PRESSURE PARTS FINAL_20090315 CED Project support_update_20091225 Task Order 20 ice services assessment &amp; invoice" xfId="6732" xr:uid="{00000000-0005-0000-0000-0000401A0000}"/>
    <cellStyle name="R_06 11 08 PRESSURE PARTS FINAL_20090315 CED Project support_update_20091225 Task order 46 assessment &amp; invoice" xfId="6733" xr:uid="{00000000-0005-0000-0000-0000411A0000}"/>
    <cellStyle name="R_06 11 08 PRESSURE PARTS FINAL_20090315 CED Project support_update_20091230rev1 CED Project support services" xfId="6734" xr:uid="{00000000-0005-0000-0000-0000421A0000}"/>
    <cellStyle name="R_06 11 08 PRESSURE PARTS FINAL_20090315 CED Project support_update_20100125 Coal &amp; Ash Task Orders ice services invoice" xfId="6735" xr:uid="{00000000-0005-0000-0000-0000431A0000}"/>
    <cellStyle name="R_06 11 08 PRESSURE PARTS FINAL_20090315 CED Project support_update_20100125 Task 51 Hrs to date ice services" xfId="6736" xr:uid="{00000000-0005-0000-0000-0000441A0000}"/>
    <cellStyle name="R_06 11 08 PRESSURE PARTS FINAL_20090315 CED Project support_update_20100125 Task Medupi Electrical ice services invoice" xfId="6737" xr:uid="{00000000-0005-0000-0000-0000451A0000}"/>
    <cellStyle name="R_06 11 08 PRESSURE PARTS FINAL_20090315 CED Project support_update_20100125 Task order 02 ice services assessment" xfId="6738" xr:uid="{00000000-0005-0000-0000-0000461A0000}"/>
    <cellStyle name="R_06 11 08 PRESSURE PARTS FINAL_20090315 CED Project support_update_20100125 Task Order 20 ice services assessment &amp; invoice" xfId="6739" xr:uid="{00000000-0005-0000-0000-0000471A0000}"/>
    <cellStyle name="R_06 11 08 PRESSURE PARTS FINAL_20090315 CED Project support_update_20100125 Task Order 45 ice services assessment" xfId="6740" xr:uid="{00000000-0005-0000-0000-0000481A0000}"/>
    <cellStyle name="R_06 11 08 PRESSURE PARTS FINAL_20090315 CED Project support_update_20100125 Task Order 51 ice services assessment &amp; invoice" xfId="6741" xr:uid="{00000000-0005-0000-0000-0000491A0000}"/>
    <cellStyle name="R_06 11 08 PRESSURE PARTS FINAL_20090315 CED Project support_update_20100225 Task order 04 ice services assessment &amp; invoice" xfId="6742" xr:uid="{00000000-0005-0000-0000-00004A1A0000}"/>
    <cellStyle name="R_06 11 08 PRESSURE PARTS FINAL_20090315 CED Project support_update_20100304 CED Project support services" xfId="6743" xr:uid="{00000000-0005-0000-0000-00004B1A0000}"/>
    <cellStyle name="R_06 11 08 PRESSURE PARTS FINAL_20090315 CED Project support_update_20100304rev1 CED Project support services" xfId="6744" xr:uid="{00000000-0005-0000-0000-00004C1A0000}"/>
    <cellStyle name="R_06 11 08 PRESSURE PARTS FINAL_20090315 CED Project support_update_20100325 Task 51 Hrs to date ice services" xfId="6745" xr:uid="{00000000-0005-0000-0000-00004D1A0000}"/>
    <cellStyle name="R_06 11 08 PRESSURE PARTS FINAL_20090315 CED Project support_update_20100325 Task Medupi Electrical ice services invoice" xfId="6746" xr:uid="{00000000-0005-0000-0000-00004E1A0000}"/>
    <cellStyle name="R_06 11 08 PRESSURE PARTS FINAL_20090315 CED Project support_update_20100325 Task order 02 ice services assessment &amp; invoice" xfId="6747" xr:uid="{00000000-0005-0000-0000-00004F1A0000}"/>
    <cellStyle name="R_06 11 08 PRESSURE PARTS FINAL_20090315 CED Project support_update_20100325 Task Order 20 ice services assessment &amp; invoice" xfId="6748" xr:uid="{00000000-0005-0000-0000-0000501A0000}"/>
    <cellStyle name="R_06 11 08 PRESSURE PARTS FINAL_20090315 CED Project support_update_20100329 Updated Task 53 Gen Transf Forecast ice services" xfId="6749" xr:uid="{00000000-0005-0000-0000-0000511A0000}"/>
    <cellStyle name="R_06 11 08 PRESSURE PARTS FINAL_20090315 CED Project support_update_20100425 ice services Task No 0012 FGD assessment &amp; invoice" xfId="6750" xr:uid="{00000000-0005-0000-0000-0000521A0000}"/>
    <cellStyle name="R_06 11 08 PRESSURE PARTS FINAL_20090315 CED Project support_update_20100425 Task 52 Cabling assessment &amp; invoice ice services" xfId="6751" xr:uid="{00000000-0005-0000-0000-0000531A0000}"/>
    <cellStyle name="R_06 11 08 PRESSURE PARTS FINAL_20090315 CED Project support_update_20100425 Task order 04 ice services assessment &amp; invoice" xfId="6752" xr:uid="{00000000-0005-0000-0000-0000541A0000}"/>
    <cellStyle name="R_06 11 08 PRESSURE PARTS FINAL_20090315 CED Project support_update_20100425 Task Order 29 ice services assessment &amp; invoice" xfId="6753" xr:uid="{00000000-0005-0000-0000-0000551A0000}"/>
    <cellStyle name="R_06 11 08 PRESSURE PARTS FINAL_20090315 CED Project support_update_20100425 Task Order 51 ice services assessment &amp; invoice" xfId="6754" xr:uid="{00000000-0005-0000-0000-0000561A0000}"/>
    <cellStyle name="R_06 11 08 PRESSURE PARTS FINAL_20090315 CED Project support_update_20100425 Task Order 55 ice services assessment &amp; invoice" xfId="6755" xr:uid="{00000000-0005-0000-0000-0000571A0000}"/>
    <cellStyle name="R_06 11 08 PRESSURE PARTS FINAL_20090315 CED Project support_update_20100425 Task Order 56 ice services assessment &amp; invoice" xfId="6756" xr:uid="{00000000-0005-0000-0000-0000581A0000}"/>
    <cellStyle name="R_06 11 08 PRESSURE PARTS FINAL_20090315 CED Project support_update_20100429 CED Project support Timesheet current" xfId="6757" xr:uid="{00000000-0005-0000-0000-0000591A0000}"/>
    <cellStyle name="R_06 11 08 PRESSURE PARTS FINAL_20090315 CED Project support_update_20100525 ice services Task No 0012 FGD assessment" xfId="6758" xr:uid="{00000000-0005-0000-0000-00005A1A0000}"/>
    <cellStyle name="R_06 11 08 PRESSURE PARTS FINAL_20090315 CED Project support_update_20100525 Task order 04 ice services assessment &amp; invoice" xfId="6759" xr:uid="{00000000-0005-0000-0000-00005B1A0000}"/>
    <cellStyle name="R_06 11 08 PRESSURE PARTS FINAL_20090315 CED Project support_update_20100613 Task Order 34 ice services assessment &amp; invoice" xfId="6760" xr:uid="{00000000-0005-0000-0000-00005C1A0000}"/>
    <cellStyle name="R_06 11 08 PRESSURE PARTS FINAL_20090315 CED Project support_update_20100625 ice services Electrical &amp; C&amp;I assessment" xfId="6761" xr:uid="{00000000-0005-0000-0000-00005D1A0000}"/>
    <cellStyle name="R_06 11 08 PRESSURE PARTS FINAL_20090315 CED Project support_update_20100625 ice services Task No 0012 FGD assessment" xfId="6762" xr:uid="{00000000-0005-0000-0000-00005E1A0000}"/>
    <cellStyle name="R_06 11 08 PRESSURE PARTS FINAL_20090315 CED Project support_update_20100625 Task order 04 ice services assessment &amp; invoice" xfId="6763" xr:uid="{00000000-0005-0000-0000-00005F1A0000}"/>
    <cellStyle name="R_06 11 08 PRESSURE PARTS FINAL_20090315 CED Project support_update_20100625 Turbine Summary weekly Timesheets" xfId="6764" xr:uid="{00000000-0005-0000-0000-0000601A0000}"/>
    <cellStyle name="R_06 11 08 PRESSURE PARTS FINAL_20090315 CED Project support_update_20100725 Task order 04 ice services assessment &amp; invoice" xfId="6765" xr:uid="{00000000-0005-0000-0000-0000611A0000}"/>
    <cellStyle name="R_06 11 08 PRESSURE PARTS FINAL_20090315 CED Project support_update_20100803 Task order 02 Turbine ice services assessment dvw" xfId="6766" xr:uid="{00000000-0005-0000-0000-0000621A0000}"/>
    <cellStyle name="R_06 11 08 PRESSURE PARTS FINAL_20090315 CED Project support_update_20100820 iWeNhle Consolidated Invoices" xfId="6767" xr:uid="{00000000-0005-0000-0000-0000631A0000}"/>
    <cellStyle name="R_06 11 08 PRESSURE PARTS FINAL_20090315 CED Project support_update_20100820 iWeNhle Consolidated Invoices_20110725chk1 DGR ice Timesheet data - July 2011" xfId="6768" xr:uid="{00000000-0005-0000-0000-0000641A0000}"/>
    <cellStyle name="R_06 11 08 PRESSURE PARTS FINAL_20090315 CED Project support_update_20100825 Task Order 13 ice services assessment" xfId="6769" xr:uid="{00000000-0005-0000-0000-0000651A0000}"/>
    <cellStyle name="R_06 11 08 PRESSURE PARTS FINAL_20090315 CED Project support_update_20100902 Task order 02 Turbine ice services Ass &amp; Inv" xfId="6770" xr:uid="{00000000-0005-0000-0000-0000661A0000}"/>
    <cellStyle name="R_06 11 08 PRESSURE PARTS FINAL_20090315 CED Project support_update_20100913 ice services Task No 0012 FGD assessment" xfId="6771" xr:uid="{00000000-0005-0000-0000-0000671A0000}"/>
    <cellStyle name="R_06 11 08 PRESSURE PARTS FINAL_20090315 CED Project support_update_20100913 Task order 04 ice services assessment &amp; invoice" xfId="6772" xr:uid="{00000000-0005-0000-0000-0000681A0000}"/>
    <cellStyle name="R_06 11 08 PRESSURE PARTS FINAL_20090315 CED Project support_update_20100925 ice services Medupi Electrical C&amp;I assessment" xfId="6773" xr:uid="{00000000-0005-0000-0000-0000691A0000}"/>
    <cellStyle name="R_06 11 08 PRESSURE PARTS FINAL_20090315 CED Project support_update_20101008 Task 53 Generation ice services assessment &amp; invoice" xfId="6774" xr:uid="{00000000-0005-0000-0000-00006A1A0000}"/>
    <cellStyle name="R_06 11 08 PRESSURE PARTS FINAL_20090315 CED Project support_update_20101008 Task order 04 ice services assessment &amp; invoice (1)" xfId="6775" xr:uid="{00000000-0005-0000-0000-00006B1A0000}"/>
    <cellStyle name="R_06 11 08 PRESSURE PARTS FINAL_20090315 CED Project support_update_20101011 update ice services Task No 0012 FGD assessments &amp; invoices" xfId="6776" xr:uid="{00000000-0005-0000-0000-00006C1A0000}"/>
    <cellStyle name="R_06 11 08 PRESSURE PARTS FINAL_20090315 CED Project support_update_20101024 25Sep2010 Assess &amp; Inv Task order 02 Turbine ice services" xfId="6777" xr:uid="{00000000-0005-0000-0000-00006D1A0000}"/>
    <cellStyle name="R_06 11 08 PRESSURE PARTS FINAL_20090315 CED Project support_update_20101025 Assessment ice services Task No 0012 FGD &amp; invoice" xfId="6778" xr:uid="{00000000-0005-0000-0000-00006E1A0000}"/>
    <cellStyle name="R_06 11 08 PRESSURE PARTS FINAL_20090315 CED Project support_update_20101025 ice services assessment Task 52 Cabling &amp; invoice" xfId="6779" xr:uid="{00000000-0005-0000-0000-00006F1A0000}"/>
    <cellStyle name="R_06 11 08 PRESSURE PARTS FINAL_20090315 CED Project support_update_20101025 ice services Medupi Electrical C&amp;I assessment &amp; invoice" xfId="6780" xr:uid="{00000000-0005-0000-0000-0000701A0000}"/>
    <cellStyle name="R_06 11 08 PRESSURE PARTS FINAL_20090315 CED Project support_update_20101025 Task Order 13 ice services assessment" xfId="6781" xr:uid="{00000000-0005-0000-0000-0000711A0000}"/>
    <cellStyle name="R_06 11 08 PRESSURE PARTS FINAL_20090315 CED Project support_update_20101029 Task order 04 ice services assessment &amp; invoice" xfId="6782" xr:uid="{00000000-0005-0000-0000-0000721A0000}"/>
    <cellStyle name="R_06 11 08 PRESSURE PARTS FINAL_20090315 CED Project support_update_20101109 Task 0064 Terr undergrd ice services" xfId="6783" xr:uid="{00000000-0005-0000-0000-0000731A0000}"/>
    <cellStyle name="R_06 11 08 PRESSURE PARTS FINAL_20090315 CED Project support_update_20101116 From 1550  iWeNhle Consolidated Invoices" xfId="6784" xr:uid="{00000000-0005-0000-0000-0000741A0000}"/>
    <cellStyle name="R_06 11 08 PRESSURE PARTS FINAL_20090315 CED Project support_update_20101116 From 1550  iWeNhle Consolidated Invoices_20110725chk1 DGR ice Timesheet data - July 2011" xfId="6785" xr:uid="{00000000-0005-0000-0000-0000751A0000}"/>
    <cellStyle name="R_06 11 08 PRESSURE PARTS FINAL_20090315 CED Project support_update_2010825 Assessment &amp; invoice Task 0063 BoP ice services" xfId="6786" xr:uid="{00000000-0005-0000-0000-0000761A0000}"/>
    <cellStyle name="R_06 11 08 PRESSURE PARTS FINAL_20090315 CED Project support_update_Agreed Final Hours" xfId="6787" xr:uid="{00000000-0005-0000-0000-0000771A0000}"/>
    <cellStyle name="R_06 11 08 PRESSURE PARTS FINAL_20090315 CED Project support_update_CHECK 20091116JvD Updated Kusile Coal &amp; Ash allocation of hrs" xfId="6788" xr:uid="{00000000-0005-0000-0000-0000781A0000}"/>
    <cellStyle name="R_06 11 08 PRESSURE PARTS FINAL_20090317 CED Project support_update" xfId="6789" xr:uid="{00000000-0005-0000-0000-0000791A0000}"/>
    <cellStyle name="R_06 11 08 PRESSURE PARTS FINAL_20090425 Napo CHECK Kusile task orders 25  26" xfId="6790" xr:uid="{00000000-0005-0000-0000-00007A1A0000}"/>
    <cellStyle name="R_06 11 08 PRESSURE PARTS FINAL_20090425 Napo CHECK Kusile task orders 25  26_20110725chk1 DGR ice Timesheet data - July 2011" xfId="6791" xr:uid="{00000000-0005-0000-0000-00007B1A0000}"/>
    <cellStyle name="R_06 11 08 PRESSURE PARTS FINAL_20090425 Task order 03 ice services assessment" xfId="6792" xr:uid="{00000000-0005-0000-0000-00007C1A0000}"/>
    <cellStyle name="R_06 11 08 PRESSURE PARTS FINAL_20090425 Task Order 31 ice services assessment" xfId="6793" xr:uid="{00000000-0005-0000-0000-00007D1A0000}"/>
    <cellStyle name="R_06 11 08 PRESSURE PARTS FINAL_20090522 CED Project support services" xfId="6794" xr:uid="{00000000-0005-0000-0000-00007E1A0000}"/>
    <cellStyle name="R_06 11 08 PRESSURE PARTS FINAL_20090522 CED Project support services_20110725chk1 DGR ice Timesheet data - July 2011" xfId="6795" xr:uid="{00000000-0005-0000-0000-00007F1A0000}"/>
    <cellStyle name="R_06 11 08 PRESSURE PARTS FINAL_20090630 Extn Komati Time &amp; Cost" xfId="6796" xr:uid="{00000000-0005-0000-0000-0000801A0000}"/>
    <cellStyle name="R_06 11 08 PRESSURE PARTS FINAL_20090715 Extn Komati Time &amp; Cost" xfId="6797" xr:uid="{00000000-0005-0000-0000-0000811A0000}"/>
    <cellStyle name="R_06 11 08 PRESSURE PARTS FINAL_20090725 Task order 02 ice services assessment" xfId="6798" xr:uid="{00000000-0005-0000-0000-0000821A0000}"/>
    <cellStyle name="R_06 11 08 PRESSURE PARTS FINAL_20090725 Task order 03 ice services assessment" xfId="6799" xr:uid="{00000000-0005-0000-0000-0000831A0000}"/>
    <cellStyle name="R_06 11 08 PRESSURE PARTS FINAL_20090725 Task order 04 ice services assessment" xfId="6800" xr:uid="{00000000-0005-0000-0000-0000841A0000}"/>
    <cellStyle name="R_06 11 08 PRESSURE PARTS FINAL_20090725 Task order 08 ice services assessment" xfId="6801" xr:uid="{00000000-0005-0000-0000-0000851A0000}"/>
    <cellStyle name="R_06 11 08 PRESSURE PARTS FINAL_20090725 Task Order 09 ice services assessment" xfId="6802" xr:uid="{00000000-0005-0000-0000-0000861A0000}"/>
    <cellStyle name="R_06 11 08 PRESSURE PARTS FINAL_20090725 Task order 34 ice services assessment" xfId="6803" xr:uid="{00000000-0005-0000-0000-0000871A0000}"/>
    <cellStyle name="R_06 11 08 PRESSURE PARTS FINAL_20090725rev Extn Komati Time &amp; Cost" xfId="6804" xr:uid="{00000000-0005-0000-0000-0000881A0000}"/>
    <cellStyle name="R_06 11 08 PRESSURE PARTS FINAL_20090825rev Extn Komati Time &amp; Cost" xfId="6805" xr:uid="{00000000-0005-0000-0000-0000891A0000}"/>
    <cellStyle name="R_06 11 08 PRESSURE PARTS FINAL_20090907 hour alloc Status Task order Nos 35  36 Diesel Gen  UPS" xfId="6806" xr:uid="{00000000-0005-0000-0000-00008A1A0000}"/>
    <cellStyle name="R_06 11 08 PRESSURE PARTS FINAL_20090907 hour alloc Status Task order Nos 35  36 Diesel Gen  UPS_20110725chk1 DGR ice Timesheet data - July 2011" xfId="6807" xr:uid="{00000000-0005-0000-0000-00008B1A0000}"/>
    <cellStyle name="R_06 11 08 PRESSURE PARTS FINAL_20090908 Extn Komati Time &amp; Cost" xfId="6808" xr:uid="{00000000-0005-0000-0000-00008C1A0000}"/>
    <cellStyle name="R_06 11 08 PRESSURE PARTS FINAL_20090925rev Extn Komati Time &amp; Cost" xfId="6809" xr:uid="{00000000-0005-0000-0000-00008D1A0000}"/>
    <cellStyle name="R_06 11 08 PRESSURE PARTS FINAL_20090925tm Komati Hrs &amp; km ice services" xfId="6810" xr:uid="{00000000-0005-0000-0000-00008E1A0000}"/>
    <cellStyle name="R_06 11 08 PRESSURE PARTS FINAL_20090925tm Komati Hrs &amp; km ice services_20100225rev Extn Komati Time &amp; Cost" xfId="6811" xr:uid="{00000000-0005-0000-0000-00008F1A0000}"/>
    <cellStyle name="R_06 11 08 PRESSURE PARTS FINAL_20090925tm Komati Hrs &amp; km ice services_20100225rev1 Extn Komati Time &amp; Cost" xfId="6812" xr:uid="{00000000-0005-0000-0000-0000901A0000}"/>
    <cellStyle name="R_06 11 08 PRESSURE PARTS FINAL_20090925tm Komati Hrs &amp; km ice services_20100325 Extn Komati Time &amp; Cost" xfId="6813" xr:uid="{00000000-0005-0000-0000-0000911A0000}"/>
    <cellStyle name="R_06 11 08 PRESSURE PARTS FINAL_20090925tm Komati Hrs &amp; km ice services_20100325rev Extn Komati Time &amp; Cost" xfId="6814" xr:uid="{00000000-0005-0000-0000-0000921A0000}"/>
    <cellStyle name="R_06 11 08 PRESSURE PARTS FINAL_20090925tm Komati Hrs &amp; km ice services_20100325tm Extn Komati Hours &amp; km" xfId="6815" xr:uid="{00000000-0005-0000-0000-0000931A0000}"/>
    <cellStyle name="R_06 11 08 PRESSURE PARTS FINAL_20090925tm Komati Hrs &amp; km ice services_20100423 Extn Komati Time &amp; Cost" xfId="6816" xr:uid="{00000000-0005-0000-0000-0000941A0000}"/>
    <cellStyle name="R_06 11 08 PRESSURE PARTS FINAL_20090925tm Komati Hrs &amp; km ice services_20100525 Extn Komati Time &amp; Cost" xfId="6817" xr:uid="{00000000-0005-0000-0000-0000951A0000}"/>
    <cellStyle name="R_06 11 08 PRESSURE PARTS FINAL_20090925tm Komati Hrs &amp; km ice services_20100525cm Komati assessment Hrs &amp; km_2" xfId="6818" xr:uid="{00000000-0005-0000-0000-0000961A0000}"/>
    <cellStyle name="R_06 11 08 PRESSURE PARTS FINAL_20090925tm Komati Hrs &amp; km ice services_20100625 Extn Komati Time &amp; Cost" xfId="6819" xr:uid="{00000000-0005-0000-0000-0000971A0000}"/>
    <cellStyle name="R_06 11 08 PRESSURE PARTS FINAL_20090925tm Komati Hrs &amp; km ice services_20100625cm Komati services assessment hrs &amp; km" xfId="6820" xr:uid="{00000000-0005-0000-0000-0000981A0000}"/>
    <cellStyle name="R_06 11 08 PRESSURE PARTS FINAL_20090925tm Komati Hrs &amp; km ice services_20100721cm Komati Services Hours &amp; km" xfId="6821" xr:uid="{00000000-0005-0000-0000-0000991A0000}"/>
    <cellStyle name="R_06 11 08 PRESSURE PARTS FINAL_20090925tm Komati Hrs &amp; km ice services_20100721tm Komati Services Hours &amp; km" xfId="6822" xr:uid="{00000000-0005-0000-0000-00009A1A0000}"/>
    <cellStyle name="R_06 11 08 PRESSURE PARTS FINAL_20090925tm Komati Hrs &amp; km ice services_20100725rev2 Extn Komati Time &amp; Cost" xfId="6823" xr:uid="{00000000-0005-0000-0000-00009B1A0000}"/>
    <cellStyle name="R_06 11 08 PRESSURE PARTS FINAL_20090925tm Komati Hrs &amp; km ice services_20100825cm Komati Services Hours &amp; km" xfId="6824" xr:uid="{00000000-0005-0000-0000-00009C1A0000}"/>
    <cellStyle name="R_06 11 08 PRESSURE PARTS FINAL_20090925tm Komati Hrs &amp; km ice services_20100825Rev Extn Komati Time &amp; Cost" xfId="6825" xr:uid="{00000000-0005-0000-0000-00009D1A0000}"/>
    <cellStyle name="R_06 11 08 PRESSURE PARTS FINAL_20090925tm Komati Hrs &amp; km ice services_20100925REV Assessment 4600005911 Komati ice services" xfId="6826" xr:uid="{00000000-0005-0000-0000-00009E1A0000}"/>
    <cellStyle name="R_06 11 08 PRESSURE PARTS FINAL_20090925tm Komati Hrs &amp; km ice services_20100925REV Assessment 4600005911 Komati ice services_20110725chk1 DGR ice Timesheet data - July 2011" xfId="6827" xr:uid="{00000000-0005-0000-0000-00009F1A0000}"/>
    <cellStyle name="R_06 11 08 PRESSURE PARTS FINAL_20090925tm Komati Hrs &amp; km ice services_20100928 Extn Komati Time &amp; Cost" xfId="6828" xr:uid="{00000000-0005-0000-0000-0000A01A0000}"/>
    <cellStyle name="R_06 11 08 PRESSURE PARTS FINAL_20090925tm Komati Hrs &amp; km ice services_20100929rev check ICE daily capture 2010" xfId="6829" xr:uid="{00000000-0005-0000-0000-0000A11A0000}"/>
    <cellStyle name="R_06 11 08 PRESSURE PARTS FINAL_20090925tm Komati Hrs &amp; km ice services_20101028 ice assessment &amp; invoice Oct2010" xfId="6830" xr:uid="{00000000-0005-0000-0000-0000A21A0000}"/>
    <cellStyle name="R_06 11 08 PRESSURE PARTS FINAL_20090925tm Komati Hrs &amp; km ice services_2010425cm Extn Komati Hours &amp; km" xfId="6831" xr:uid="{00000000-0005-0000-0000-0000A31A0000}"/>
    <cellStyle name="R_06 11 08 PRESSURE PARTS FINAL_20090925tm Komati Hrs &amp; km ice services_2010425tm Extn Komati Hours &amp; km" xfId="6832" xr:uid="{00000000-0005-0000-0000-0000A41A0000}"/>
    <cellStyle name="R_06 11 08 PRESSURE PARTS FINAL_20090925tm Komati Hrs &amp; km ice services_20110725chk1 DGR ice Timesheet data - July 2011" xfId="6833" xr:uid="{00000000-0005-0000-0000-0000A51A0000}"/>
    <cellStyle name="R_06 11 08 PRESSURE PARTS FINAL_20091025 Task order 02 ice services assessment" xfId="6834" xr:uid="{00000000-0005-0000-0000-0000A61A0000}"/>
    <cellStyle name="R_06 11 08 PRESSURE PARTS FINAL_20091025 Task order 03 ice services assessment" xfId="6835" xr:uid="{00000000-0005-0000-0000-0000A71A0000}"/>
    <cellStyle name="R_06 11 08 PRESSURE PARTS FINAL_20091025 Task order 04 ice services assessment" xfId="6836" xr:uid="{00000000-0005-0000-0000-0000A81A0000}"/>
    <cellStyle name="R_06 11 08 PRESSURE PARTS FINAL_20091025 Task order 08 ice services assessment" xfId="6837" xr:uid="{00000000-0005-0000-0000-0000A91A0000}"/>
    <cellStyle name="R_06 11 08 PRESSURE PARTS FINAL_20091025 Task Order 09 ice services assessment" xfId="6838" xr:uid="{00000000-0005-0000-0000-0000AA1A0000}"/>
    <cellStyle name="R_06 11 08 PRESSURE PARTS FINAL_20091025 Task Order 12 ice services assessment" xfId="6839" xr:uid="{00000000-0005-0000-0000-0000AB1A0000}"/>
    <cellStyle name="R_06 11 08 PRESSURE PARTS FINAL_20091025 Task Order 18 ice services assessment" xfId="6840" xr:uid="{00000000-0005-0000-0000-0000AC1A0000}"/>
    <cellStyle name="R_06 11 08 PRESSURE PARTS FINAL_20091025 Task Order 20 ice services assessment" xfId="6841" xr:uid="{00000000-0005-0000-0000-0000AD1A0000}"/>
    <cellStyle name="R_06 11 08 PRESSURE PARTS FINAL_20091025 Task Order 22 ice services assessment" xfId="6842" xr:uid="{00000000-0005-0000-0000-0000AE1A0000}"/>
    <cellStyle name="R_06 11 08 PRESSURE PARTS FINAL_20091025 Task Order 24 ice services assessment" xfId="6843" xr:uid="{00000000-0005-0000-0000-0000AF1A0000}"/>
    <cellStyle name="R_06 11 08 PRESSURE PARTS FINAL_20091025 Task Order 25&amp;26 ice services assessment" xfId="6844" xr:uid="{00000000-0005-0000-0000-0000B01A0000}"/>
    <cellStyle name="R_06 11 08 PRESSURE PARTS FINAL_20091025 Task Order 26 ice services assessment" xfId="6845" xr:uid="{00000000-0005-0000-0000-0000B11A0000}"/>
    <cellStyle name="R_06 11 08 PRESSURE PARTS FINAL_20091025 Task Order 28 ice services assessment Mercury SS" xfId="6846" xr:uid="{00000000-0005-0000-0000-0000B21A0000}"/>
    <cellStyle name="R_06 11 08 PRESSURE PARTS FINAL_20091025 Task Order 29 ice services assessment" xfId="6847" xr:uid="{00000000-0005-0000-0000-0000B31A0000}"/>
    <cellStyle name="R_06 11 08 PRESSURE PARTS FINAL_20091025 Task Order 31 ice services assessment" xfId="6848" xr:uid="{00000000-0005-0000-0000-0000B41A0000}"/>
    <cellStyle name="R_06 11 08 PRESSURE PARTS FINAL_20091025 Task Order 33 ice services assessment" xfId="6849" xr:uid="{00000000-0005-0000-0000-0000B51A0000}"/>
    <cellStyle name="R_06 11 08 PRESSURE PARTS FINAL_20091025 Task Order 34 ice services assessment" xfId="6850" xr:uid="{00000000-0005-0000-0000-0000B61A0000}"/>
    <cellStyle name="R_06 11 08 PRESSURE PARTS FINAL_20091025 Task Order 35 ice services assessment" xfId="6851" xr:uid="{00000000-0005-0000-0000-0000B71A0000}"/>
    <cellStyle name="R_06 11 08 PRESSURE PARTS FINAL_20091025 Task Order 36 ice services assessment" xfId="6852" xr:uid="{00000000-0005-0000-0000-0000B81A0000}"/>
    <cellStyle name="R_06 11 08 PRESSURE PARTS FINAL_20091025 Task Order 37 ice services assessment" xfId="6853" xr:uid="{00000000-0005-0000-0000-0000B91A0000}"/>
    <cellStyle name="R_06 11 08 PRESSURE PARTS FINAL_20091025 Task Order 37 Revised split ice services assessment" xfId="6854" xr:uid="{00000000-0005-0000-0000-0000BA1A0000}"/>
    <cellStyle name="R_06 11 08 PRESSURE PARTS FINAL_20091025 Task Order 39 ice services assessment" xfId="6855" xr:uid="{00000000-0005-0000-0000-0000BB1A0000}"/>
    <cellStyle name="R_06 11 08 PRESSURE PARTS FINAL_20091025 Task Order 40 ice services assessment" xfId="6856" xr:uid="{00000000-0005-0000-0000-0000BC1A0000}"/>
    <cellStyle name="R_06 11 08 PRESSURE PARTS FINAL_20091025 Task Order 41 ice services assessment &amp; invoice" xfId="6857" xr:uid="{00000000-0005-0000-0000-0000BD1A0000}"/>
    <cellStyle name="R_06 11 08 PRESSURE PARTS FINAL_20091025 Task Order 42 ice services assessment" xfId="6858" xr:uid="{00000000-0005-0000-0000-0000BE1A0000}"/>
    <cellStyle name="R_06 11 08 PRESSURE PARTS FINAL_20091025 Task Order 43 ice services assessment" xfId="6859" xr:uid="{00000000-0005-0000-0000-0000BF1A0000}"/>
    <cellStyle name="R_06 11 08 PRESSURE PARTS FINAL_20091025 Task Order 44 ice services assessment" xfId="6860" xr:uid="{00000000-0005-0000-0000-0000C01A0000}"/>
    <cellStyle name="R_06 11 08 PRESSURE PARTS FINAL_20091025Rev Task Order 26 ice services assessment" xfId="6861" xr:uid="{00000000-0005-0000-0000-0000C11A0000}"/>
    <cellStyle name="R_06 11 08 PRESSURE PARTS FINAL_20091025rev1 Extn Komati Time &amp; Cost" xfId="6862" xr:uid="{00000000-0005-0000-0000-0000C21A0000}"/>
    <cellStyle name="R_06 11 08 PRESSURE PARTS FINAL_20091025rev2 Extn Komati Time &amp; Cost" xfId="6863" xr:uid="{00000000-0005-0000-0000-0000C31A0000}"/>
    <cellStyle name="R_06 11 08 PRESSURE PARTS FINAL_20091030rev3 CED Project support services" xfId="6864" xr:uid="{00000000-0005-0000-0000-0000C41A0000}"/>
    <cellStyle name="R_06 11 08 PRESSURE PARTS FINAL_20091030rev3 CED Project support services_20110725chk1 DGR ice Timesheet data - July 2011" xfId="6865" xr:uid="{00000000-0005-0000-0000-0000C51A0000}"/>
    <cellStyle name="R_06 11 08 PRESSURE PARTS FINAL_200911 chk Task 41 Kusile Silos forecast" xfId="6866" xr:uid="{00000000-0005-0000-0000-0000C61A0000}"/>
    <cellStyle name="R_06 11 08 PRESSURE PARTS FINAL_200911 chk Task 41 Kusile Silos forecast_20110725chk1 DGR ice Timesheet data - July 2011" xfId="6867" xr:uid="{00000000-0005-0000-0000-0000C71A0000}"/>
    <cellStyle name="R_06 11 08 PRESSURE PARTS FINAL_200911 Task Order 46 ice services Forecast" xfId="6868" xr:uid="{00000000-0005-0000-0000-0000C81A0000}"/>
    <cellStyle name="R_06 11 08 PRESSURE PARTS FINAL_200911 Task Order 46 ice services Forecast_20110725chk1 DGR ice Timesheet data - July 2011" xfId="6869" xr:uid="{00000000-0005-0000-0000-0000C91A0000}"/>
    <cellStyle name="R_06 11 08 PRESSURE PARTS FINAL_20091101rev CED Project support services" xfId="6870" xr:uid="{00000000-0005-0000-0000-0000CA1A0000}"/>
    <cellStyle name="R_06 11 08 PRESSURE PARTS FINAL_20091101rev CED Project support services_20110725chk1 DGR ice Timesheet data - July 2011" xfId="6871" xr:uid="{00000000-0005-0000-0000-0000CB1A0000}"/>
    <cellStyle name="R_06 11 08 PRESSURE PARTS FINAL_20091102 CED Project support services" xfId="6872" xr:uid="{00000000-0005-0000-0000-0000CC1A0000}"/>
    <cellStyle name="R_06 11 08 PRESSURE PARTS FINAL_20091102 CED Project support services_20110725chk1 DGR ice Timesheet data - July 2011" xfId="6873" xr:uid="{00000000-0005-0000-0000-0000CD1A0000}"/>
    <cellStyle name="R_06 11 08 PRESSURE PARTS FINAL_20091103 CED Project support services" xfId="6874" xr:uid="{00000000-0005-0000-0000-0000CE1A0000}"/>
    <cellStyle name="R_06 11 08 PRESSURE PARTS FINAL_20091103 CED Project support services_20110725chk1 DGR ice Timesheet data - July 2011" xfId="6875" xr:uid="{00000000-0005-0000-0000-0000CF1A0000}"/>
    <cellStyle name="R_06 11 08 PRESSURE PARTS FINAL_20091104 CED Project support services" xfId="6876" xr:uid="{00000000-0005-0000-0000-0000D01A0000}"/>
    <cellStyle name="R_06 11 08 PRESSURE PARTS FINAL_20091104 CED Project support services_20110725chk1 DGR ice Timesheet data - July 2011" xfId="6877" xr:uid="{00000000-0005-0000-0000-0000D11A0000}"/>
    <cellStyle name="R_06 11 08 PRESSURE PARTS FINAL_20091105 CED Project support services" xfId="6878" xr:uid="{00000000-0005-0000-0000-0000D21A0000}"/>
    <cellStyle name="R_06 11 08 PRESSURE PARTS FINAL_20091105 CED Project support services_20110725chk1 DGR ice Timesheet data - July 2011" xfId="6879" xr:uid="{00000000-0005-0000-0000-0000D31A0000}"/>
    <cellStyle name="R_06 11 08 PRESSURE PARTS FINAL_20091125 Task order 02 ice services assessment" xfId="6880" xr:uid="{00000000-0005-0000-0000-0000D41A0000}"/>
    <cellStyle name="R_06 11 08 PRESSURE PARTS FINAL_20091125 Task order 04 ice services assessment" xfId="6881" xr:uid="{00000000-0005-0000-0000-0000D51A0000}"/>
    <cellStyle name="R_06 11 08 PRESSURE PARTS FINAL_20091125 Task Order 31 ice services assessment &amp; invoice" xfId="6882" xr:uid="{00000000-0005-0000-0000-0000D61A0000}"/>
    <cellStyle name="R_06 11 08 PRESSURE PARTS FINAL_20091125 Task Order 32 ice services assessment" xfId="6883" xr:uid="{00000000-0005-0000-0000-0000D71A0000}"/>
    <cellStyle name="R_06 11 08 PRESSURE PARTS FINAL_20091125 Task Order 47 ice services assessment" xfId="6884" xr:uid="{00000000-0005-0000-0000-0000D81A0000}"/>
    <cellStyle name="R_06 11 08 PRESSURE PARTS FINAL_200911rev Extn Komati Time &amp; Cost" xfId="6885" xr:uid="{00000000-0005-0000-0000-0000D91A0000}"/>
    <cellStyle name="R_06 11 08 PRESSURE PARTS FINAL_20091208 CED Project support services_nic003" xfId="6886" xr:uid="{00000000-0005-0000-0000-0000DA1A0000}"/>
    <cellStyle name="R_06 11 08 PRESSURE PARTS FINAL_20091208 CED Project support services_nic003_20110725chk1 DGR ice Timesheet data - July 2011" xfId="6887" xr:uid="{00000000-0005-0000-0000-0000DB1A0000}"/>
    <cellStyle name="R_06 11 08 PRESSURE PARTS FINAL_20091209 CED Task order list" xfId="6888" xr:uid="{00000000-0005-0000-0000-0000DC1A0000}"/>
    <cellStyle name="R_06 11 08 PRESSURE PARTS FINAL_20091209 CED Task order list_20110725chk1 DGR ice Timesheet data - July 2011" xfId="6889" xr:uid="{00000000-0005-0000-0000-0000DD1A0000}"/>
    <cellStyle name="R_06 11 08 PRESSURE PARTS FINAL_20091214 CED Project support services" xfId="6890" xr:uid="{00000000-0005-0000-0000-0000DE1A0000}"/>
    <cellStyle name="R_06 11 08 PRESSURE PARTS FINAL_20091214 CED Project support services_20110725chk1 DGR ice Timesheet data - July 2011" xfId="6891" xr:uid="{00000000-0005-0000-0000-0000DF1A0000}"/>
    <cellStyle name="R_06 11 08 PRESSURE PARTS FINAL_20091225 Task order 04 ice services assessment &amp; invoice" xfId="6892" xr:uid="{00000000-0005-0000-0000-0000E01A0000}"/>
    <cellStyle name="R_06 11 08 PRESSURE PARTS FINAL_20091225 Task Order 20 ice services assessment &amp; invoice" xfId="6893" xr:uid="{00000000-0005-0000-0000-0000E11A0000}"/>
    <cellStyle name="R_06 11 08 PRESSURE PARTS FINAL_20091225 Task order 46 assessment &amp; invoice" xfId="6894" xr:uid="{00000000-0005-0000-0000-0000E21A0000}"/>
    <cellStyle name="R_06 11 08 PRESSURE PARTS FINAL_20091225 Task order 46 assessment &amp; invoice_20110725chk1 DGR ice Timesheet data - July 2011" xfId="6895" xr:uid="{00000000-0005-0000-0000-0000E31A0000}"/>
    <cellStyle name="R_06 11 08 PRESSURE PARTS FINAL_20091230 CED Project support services" xfId="6896" xr:uid="{00000000-0005-0000-0000-0000E41A0000}"/>
    <cellStyle name="R_06 11 08 PRESSURE PARTS FINAL_20091230 CED Project support services_20110725chk1 DGR ice Timesheet data - July 2011" xfId="6897" xr:uid="{00000000-0005-0000-0000-0000E51A0000}"/>
    <cellStyle name="R_06 11 08 PRESSURE PARTS FINAL_20091230rev1 CED Project support services" xfId="6898" xr:uid="{00000000-0005-0000-0000-0000E61A0000}"/>
    <cellStyle name="R_06 11 08 PRESSURE PARTS FINAL_20091230rev1 CED Project support services_20110725chk1 DGR ice Timesheet data - July 2011" xfId="6899" xr:uid="{00000000-0005-0000-0000-0000E71A0000}"/>
    <cellStyle name="R_06 11 08 PRESSURE PARTS FINAL_20091231 Task 52 Forecast ice services" xfId="6900" xr:uid="{00000000-0005-0000-0000-0000E81A0000}"/>
    <cellStyle name="R_06 11 08 PRESSURE PARTS FINAL_200912rev1 Extn Komati Time &amp; Cost" xfId="6901" xr:uid="{00000000-0005-0000-0000-0000E91A0000}"/>
    <cellStyle name="R_06 11 08 PRESSURE PARTS FINAL_20100104 CED Project support services" xfId="6902" xr:uid="{00000000-0005-0000-0000-0000EA1A0000}"/>
    <cellStyle name="R_06 11 08 PRESSURE PARTS FINAL_20100104 CED Project support services_20110725chk1 DGR ice Timesheet data - July 2011" xfId="6903" xr:uid="{00000000-0005-0000-0000-0000EB1A0000}"/>
    <cellStyle name="R_06 11 08 PRESSURE PARTS FINAL_20100125 Task 51 Hrs to date ice services" xfId="6904" xr:uid="{00000000-0005-0000-0000-0000EC1A0000}"/>
    <cellStyle name="R_06 11 08 PRESSURE PARTS FINAL_20100125 Task 51 Hrs to date ice services_20110725chk1 DGR ice Timesheet data - July 2011" xfId="6905" xr:uid="{00000000-0005-0000-0000-0000ED1A0000}"/>
    <cellStyle name="R_06 11 08 PRESSURE PARTS FINAL_20100125 Task order 02 ice services assessment" xfId="6906" xr:uid="{00000000-0005-0000-0000-0000EE1A0000}"/>
    <cellStyle name="R_06 11 08 PRESSURE PARTS FINAL_20100125 Task Order 20 ice services assessment &amp; invoice" xfId="6907" xr:uid="{00000000-0005-0000-0000-0000EF1A0000}"/>
    <cellStyle name="R_06 11 08 PRESSURE PARTS FINAL_20100125 Task Order 45 ice services assessment" xfId="6908" xr:uid="{00000000-0005-0000-0000-0000F01A0000}"/>
    <cellStyle name="R_06 11 08 PRESSURE PARTS FINAL_20100125 Task Order 51 ice services assessment &amp; invoice" xfId="6909" xr:uid="{00000000-0005-0000-0000-0000F11A0000}"/>
    <cellStyle name="R_06 11 08 PRESSURE PARTS FINAL_20100125cm Komati Hrs &amp; km ice services" xfId="6910" xr:uid="{00000000-0005-0000-0000-0000F21A0000}"/>
    <cellStyle name="R_06 11 08 PRESSURE PARTS FINAL_20100125dm Task Order 20 ice services assessment &amp; invoice" xfId="6911" xr:uid="{00000000-0005-0000-0000-0000F31A0000}"/>
    <cellStyle name="R_06 11 08 PRESSURE PARTS FINAL_20100125rev Extn Komati Time &amp; Cost" xfId="6912" xr:uid="{00000000-0005-0000-0000-0000F41A0000}"/>
    <cellStyle name="R_06 11 08 PRESSURE PARTS FINAL_20100210Rev CED Project support services" xfId="6913" xr:uid="{00000000-0005-0000-0000-0000F51A0000}"/>
    <cellStyle name="R_06 11 08 PRESSURE PARTS FINAL_20100210Rev CED Project support services_20110725chk1 DGR ice Timesheet data - July 2011" xfId="6914" xr:uid="{00000000-0005-0000-0000-0000F61A0000}"/>
    <cellStyle name="R_06 11 08 PRESSURE PARTS FINAL_20100225 Task order 04 ice services assessment &amp; invoice" xfId="6915" xr:uid="{00000000-0005-0000-0000-0000F71A0000}"/>
    <cellStyle name="R_06 11 08 PRESSURE PARTS FINAL_20100225rev Extn Komati Time &amp; Cost" xfId="6916" xr:uid="{00000000-0005-0000-0000-0000F81A0000}"/>
    <cellStyle name="R_06 11 08 PRESSURE PARTS FINAL_20100225rev1 Extn Komati Time &amp; Cost" xfId="6917" xr:uid="{00000000-0005-0000-0000-0000F91A0000}"/>
    <cellStyle name="R_06 11 08 PRESSURE PARTS FINAL_20100302 Task No 13 Gen Transf proposal ice services" xfId="6918" xr:uid="{00000000-0005-0000-0000-0000FA1A0000}"/>
    <cellStyle name="R_06 11 08 PRESSURE PARTS FINAL_20100304 CED Project support services" xfId="6919" xr:uid="{00000000-0005-0000-0000-0000FB1A0000}"/>
    <cellStyle name="R_06 11 08 PRESSURE PARTS FINAL_20100304 CED Project support services_20110725chk1 DGR ice Timesheet data - July 2011" xfId="6920" xr:uid="{00000000-0005-0000-0000-0000FC1A0000}"/>
    <cellStyle name="R_06 11 08 PRESSURE PARTS FINAL_20100304rev1 CED Project support services" xfId="6921" xr:uid="{00000000-0005-0000-0000-0000FD1A0000}"/>
    <cellStyle name="R_06 11 08 PRESSURE PARTS FINAL_20100304rev1 CED Project support services_20110725chk1 DGR ice Timesheet data - July 2011" xfId="6922" xr:uid="{00000000-0005-0000-0000-0000FE1A0000}"/>
    <cellStyle name="R_06 11 08 PRESSURE PARTS FINAL_20100325 Extn Komati Time &amp; Cost" xfId="6923" xr:uid="{00000000-0005-0000-0000-0000FF1A0000}"/>
    <cellStyle name="R_06 11 08 PRESSURE PARTS FINAL_20100325 Task 51 Hrs to date ice services" xfId="6924" xr:uid="{00000000-0005-0000-0000-0000001B0000}"/>
    <cellStyle name="R_06 11 08 PRESSURE PARTS FINAL_20100325 Task 51 Hrs to date ice services_20110725chk1 DGR ice Timesheet data - July 2011" xfId="6925" xr:uid="{00000000-0005-0000-0000-0000011B0000}"/>
    <cellStyle name="R_06 11 08 PRESSURE PARTS FINAL_20100325 Task order 02 ice services assessment &amp; invoice" xfId="6926" xr:uid="{00000000-0005-0000-0000-0000021B0000}"/>
    <cellStyle name="R_06 11 08 PRESSURE PARTS FINAL_20100325 Task order 02 ice services Turbine details" xfId="6927" xr:uid="{00000000-0005-0000-0000-0000031B0000}"/>
    <cellStyle name="R_06 11 08 PRESSURE PARTS FINAL_20100325 Task order 02 ice services Turbine details_20110725chk1 DGR ice Timesheet data - July 2011" xfId="6928" xr:uid="{00000000-0005-0000-0000-0000041B0000}"/>
    <cellStyle name="R_06 11 08 PRESSURE PARTS FINAL_20100325rev Extn Komati Time &amp; Cost" xfId="6929" xr:uid="{00000000-0005-0000-0000-0000051B0000}"/>
    <cellStyle name="R_06 11 08 PRESSURE PARTS FINAL_20100329 Updated Task 53 Gen Transf Forecast ice services" xfId="6930" xr:uid="{00000000-0005-0000-0000-0000061B0000}"/>
    <cellStyle name="R_06 11 08 PRESSURE PARTS FINAL_20100408 Task No 0012 FGD proposal ice services" xfId="6931" xr:uid="{00000000-0005-0000-0000-0000071B0000}"/>
    <cellStyle name="R_06 11 08 PRESSURE PARTS FINAL_20100423 Extn Komati Time &amp; Cost" xfId="6932" xr:uid="{00000000-0005-0000-0000-0000081B0000}"/>
    <cellStyle name="R_06 11 08 PRESSURE PARTS FINAL_20100425 Task 29 Limestone Hrs ice services" xfId="6933" xr:uid="{00000000-0005-0000-0000-0000091B0000}"/>
    <cellStyle name="R_06 11 08 PRESSURE PARTS FINAL_20100425 Task 29 Limestone Hrs ice services_20110725chk1 DGR ice Timesheet data - July 2011" xfId="6934" xr:uid="{00000000-0005-0000-0000-00000A1B0000}"/>
    <cellStyle name="R_06 11 08 PRESSURE PARTS FINAL_20100425 Task Order 29 ice services assessment &amp; invoice" xfId="6935" xr:uid="{00000000-0005-0000-0000-00000B1B0000}"/>
    <cellStyle name="R_06 11 08 PRESSURE PARTS FINAL_20100425 Task Order 51 ice services assessment &amp; invoice" xfId="6936" xr:uid="{00000000-0005-0000-0000-00000C1B0000}"/>
    <cellStyle name="R_06 11 08 PRESSURE PARTS FINAL_20100429 CED Project support Timesheet current" xfId="6937" xr:uid="{00000000-0005-0000-0000-00000D1B0000}"/>
    <cellStyle name="R_06 11 08 PRESSURE PARTS FINAL_20100429 CED Project support Timesheet current_20110725chk1 DGR ice Timesheet data - July 2011" xfId="6938" xr:uid="{00000000-0005-0000-0000-00000E1B0000}"/>
    <cellStyle name="R_06 11 08 PRESSURE PARTS FINAL_20100511 Task 63 BoP hrs" xfId="6939" xr:uid="{00000000-0005-0000-0000-00000F1B0000}"/>
    <cellStyle name="R_06 11 08 PRESSURE PARTS FINAL_20100511 Task 63 BoP hrs_20110725chk1 DGR ice Timesheet data - July 2011" xfId="6940" xr:uid="{00000000-0005-0000-0000-0000101B0000}"/>
    <cellStyle name="R_06 11 08 PRESSURE PARTS FINAL_20100518 Medupi March 2010 summary" xfId="6941" xr:uid="{00000000-0005-0000-0000-0000111B0000}"/>
    <cellStyle name="R_06 11 08 PRESSURE PARTS FINAL_20100525 Extn Komati Time &amp; Cost" xfId="6942" xr:uid="{00000000-0005-0000-0000-0000121B0000}"/>
    <cellStyle name="R_06 11 08 PRESSURE PARTS FINAL_20100625 Extn Komati Time &amp; Cost" xfId="6943" xr:uid="{00000000-0005-0000-0000-0000131B0000}"/>
    <cellStyle name="R_06 11 08 PRESSURE PARTS FINAL_20100625 Turbine Summary weekly Timesheets" xfId="6944" xr:uid="{00000000-0005-0000-0000-0000141B0000}"/>
    <cellStyle name="R_06 11 08 PRESSURE PARTS FINAL_20100721cm Komati Services Hours &amp; km" xfId="6945" xr:uid="{00000000-0005-0000-0000-0000151B0000}"/>
    <cellStyle name="R_06 11 08 PRESSURE PARTS FINAL_20100725 Hrs to date Task 0063 BoP ice services" xfId="6946" xr:uid="{00000000-0005-0000-0000-0000161B0000}"/>
    <cellStyle name="R_06 11 08 PRESSURE PARTS FINAL_20100725 Hrs to date Task 0063 BoP ice services_20110725chk1 DGR ice Timesheet data - July 2011" xfId="6947" xr:uid="{00000000-0005-0000-0000-0000171B0000}"/>
    <cellStyle name="R_06 11 08 PRESSURE PARTS FINAL_20100725rev2 Extn Komati Time &amp; Cost" xfId="6948" xr:uid="{00000000-0005-0000-0000-0000181B0000}"/>
    <cellStyle name="R_06 11 08 PRESSURE PARTS FINAL_20100803 Task order 02 Turbine ice services assessment dvw" xfId="6949" xr:uid="{00000000-0005-0000-0000-0000191B0000}"/>
    <cellStyle name="R_06 11 08 PRESSURE PARTS FINAL_20100820 iWeNhle Consolidated Invoices" xfId="6950" xr:uid="{00000000-0005-0000-0000-00001A1B0000}"/>
    <cellStyle name="R_06 11 08 PRESSURE PARTS FINAL_20100820 iWeNhle Consolidated Invoices_20110725chk1 DGR ice Timesheet data - July 2011" xfId="6951" xr:uid="{00000000-0005-0000-0000-00001B1B0000}"/>
    <cellStyle name="R_06 11 08 PRESSURE PARTS FINAL_20100825Rev Extn Komati Time &amp; Cost" xfId="6952" xr:uid="{00000000-0005-0000-0000-00001C1B0000}"/>
    <cellStyle name="R_06 11 08 PRESSURE PARTS FINAL_20100902 Task order 02 Turbine ice services Ass &amp; Inv" xfId="6953" xr:uid="{00000000-0005-0000-0000-00001D1B0000}"/>
    <cellStyle name="R_06 11 08 PRESSURE PARTS FINAL_20100913 CED Project support Timesheet current" xfId="6954" xr:uid="{00000000-0005-0000-0000-00001E1B0000}"/>
    <cellStyle name="R_06 11 08 PRESSURE PARTS FINAL_20100913 CED Project support Timesheet current_20110725chk1 DGR ice Timesheet data - July 2011" xfId="6955" xr:uid="{00000000-0005-0000-0000-00001F1B0000}"/>
    <cellStyle name="R_06 11 08 PRESSURE PARTS FINAL_20100925REV Assessment 4600005911 Komati ice services" xfId="6956" xr:uid="{00000000-0005-0000-0000-0000201B0000}"/>
    <cellStyle name="R_06 11 08 PRESSURE PARTS FINAL_20100925REV Assessment 4600005911 Komati ice services_20110725chk1 DGR ice Timesheet data - July 2011" xfId="6957" xr:uid="{00000000-0005-0000-0000-0000211B0000}"/>
    <cellStyle name="R_06 11 08 PRESSURE PARTS FINAL_20100928 Extn Komati Time &amp; Cost" xfId="6958" xr:uid="{00000000-0005-0000-0000-0000221B0000}"/>
    <cellStyle name="R_06 11 08 PRESSURE PARTS FINAL_20100929rev check ICE daily capture 2010" xfId="6959" xr:uid="{00000000-0005-0000-0000-0000231B0000}"/>
    <cellStyle name="R_06 11 08 PRESSURE PARTS FINAL_20101008 Task 53 Generation ice services assessment &amp; invoice" xfId="6960" xr:uid="{00000000-0005-0000-0000-0000241B0000}"/>
    <cellStyle name="R_06 11 08 PRESSURE PARTS FINAL_20101012_ERA Deviations Analysis - Portfolio Report Rev-01" xfId="6961" xr:uid="{00000000-0005-0000-0000-0000251B0000}"/>
    <cellStyle name="R_06 11 08 PRESSURE PARTS FINAL_20101018_Challenge Session Revisions FINAL" xfId="6962" xr:uid="{00000000-0005-0000-0000-0000261B0000}"/>
    <cellStyle name="R_06 11 08 PRESSURE PARTS FINAL_20101020 info Task order 02 Turbine ice services assessmen" xfId="6963" xr:uid="{00000000-0005-0000-0000-0000271B0000}"/>
    <cellStyle name="R_06 11 08 PRESSURE PARTS FINAL_20101024 25Sep2010 Assess &amp; Inv Task order 02 Turbine ice services" xfId="6964" xr:uid="{00000000-0005-0000-0000-0000281B0000}"/>
    <cellStyle name="R_06 11 08 PRESSURE PARTS FINAL_20101028 ice assessment &amp; invoice Oct2010" xfId="6965" xr:uid="{00000000-0005-0000-0000-0000291B0000}"/>
    <cellStyle name="R_06 11 08 PRESSURE PARTS FINAL_20101109 CED Project support Timesheet current" xfId="6966" xr:uid="{00000000-0005-0000-0000-00002A1B0000}"/>
    <cellStyle name="R_06 11 08 PRESSURE PARTS FINAL_20101109 CED Project support Timesheet current_20110725chk1 DGR ice Timesheet data - July 2011" xfId="6967" xr:uid="{00000000-0005-0000-0000-00002B1B0000}"/>
    <cellStyle name="R_06 11 08 PRESSURE PARTS FINAL_20101109 Task 0064 Terr undergrd ice services" xfId="6968" xr:uid="{00000000-0005-0000-0000-00002C1B0000}"/>
    <cellStyle name="R_06 11 08 PRESSURE PARTS FINAL_2010425cm Extn Komati Hours &amp; km" xfId="6969" xr:uid="{00000000-0005-0000-0000-00002D1B0000}"/>
    <cellStyle name="R_06 11 08 PRESSURE PARTS FINAL_2010825 Assessment &amp; invoice Task 0063 BoP ice services" xfId="6970" xr:uid="{00000000-0005-0000-0000-00002E1B0000}"/>
    <cellStyle name="R_06 11 08 PRESSURE PARTS FINAL_20110725chk1 DGR ice Timesheet data - July 2011" xfId="6971" xr:uid="{00000000-0005-0000-0000-00002F1B0000}"/>
    <cellStyle name="R_06 11 08 PRESSURE PARTS FINAL_Agreed Final Hours" xfId="6972" xr:uid="{00000000-0005-0000-0000-0000301B0000}"/>
    <cellStyle name="R_06 11 08 PRESSURE PARTS FINAL_Agreed Final Hours_20110725chk1 DGR ice Timesheet data - July 2011" xfId="6973" xr:uid="{00000000-0005-0000-0000-0000311B0000}"/>
    <cellStyle name="R_06 11 08 PRESSURE PARTS FINAL_Boiler Package_Contract Control Logs Sep 2010" xfId="6974" xr:uid="{00000000-0005-0000-0000-0000321B0000}"/>
    <cellStyle name="R_06 11 08 PRESSURE PARTS FINAL_Book1" xfId="6975" xr:uid="{00000000-0005-0000-0000-0000331B0000}"/>
    <cellStyle name="R_06 11 08 PRESSURE PARTS FINAL_Book1_Cost Forecast_April _2 (version 1)" xfId="6976" xr:uid="{00000000-0005-0000-0000-0000341B0000}"/>
    <cellStyle name="R_06 11 08 PRESSURE PARTS FINAL_Book1_Cost Forecast_March " xfId="6977" xr:uid="{00000000-0005-0000-0000-0000351B0000}"/>
    <cellStyle name="R_06 11 08 PRESSURE PARTS FINAL_Book1_Cost Reduction_Contracts Overview Slide_Oct 2009 v2" xfId="6978" xr:uid="{00000000-0005-0000-0000-0000361B0000}"/>
    <cellStyle name="R_06 11 08 PRESSURE PARTS FINAL_Book1_Health and Safety_October" xfId="6979" xr:uid="{00000000-0005-0000-0000-0000371B0000}"/>
    <cellStyle name="R_06 11 08 PRESSURE PARTS FINAL_Book1_PC Master Report" xfId="6980" xr:uid="{00000000-0005-0000-0000-0000381B0000}"/>
    <cellStyle name="R_06 11 08 PRESSURE PARTS FINAL_Book1_Proposed Overall Monthly Cost Report - End March 2010" xfId="6981" xr:uid="{00000000-0005-0000-0000-0000391B0000}"/>
    <cellStyle name="R_06 11 08 PRESSURE PARTS FINAL_Book1_Quality_October 2009" xfId="6982" xr:uid="{00000000-0005-0000-0000-00003A1B0000}"/>
    <cellStyle name="R_06 11 08 PRESSURE PARTS FINAL_Book1_Reg&amp;Legal_ASGISA_CSR_Stakemngt" xfId="6983" xr:uid="{00000000-0005-0000-0000-00003B1B0000}"/>
    <cellStyle name="R_06 11 08 PRESSURE PARTS FINAL_CHECK 20091116JvD Updated Kusile Coal &amp; Ash allocation of hrs" xfId="6984" xr:uid="{00000000-0005-0000-0000-00003C1B0000}"/>
    <cellStyle name="R_06 11 08 PRESSURE PARTS FINAL_CHECK 20091116JvD Updated Kusile Coal &amp; Ash allocation of hrs_20110725chk1 DGR ice Timesheet data - July 2011" xfId="6985" xr:uid="{00000000-0005-0000-0000-00003D1B0000}"/>
    <cellStyle name="R_06 11 08 PRESSURE PARTS FINAL_Commited cost - January  2010" xfId="6986" xr:uid="{00000000-0005-0000-0000-00003E1B0000}"/>
    <cellStyle name="R_06 11 08 PRESSURE PARTS FINAL_Contingency Drawdown" xfId="6987" xr:uid="{00000000-0005-0000-0000-00003F1B0000}"/>
    <cellStyle name="R_06 11 08 PRESSURE PARTS FINAL_Contingency Drawdown_Copy of MEDUPI Claim Register- (M-Drive)" xfId="6988" xr:uid="{00000000-0005-0000-0000-0000401B0000}"/>
    <cellStyle name="R_06 11 08 PRESSURE PARTS FINAL_Contingency Drawdown_Copy of MEDUPI Claim Register- (M-Drive)_20101018_Challenge Session Revisions FINAL" xfId="6989" xr:uid="{00000000-0005-0000-0000-0000411B0000}"/>
    <cellStyle name="R_06 11 08 PRESSURE PARTS FINAL_Contingency Drawdown_Copy of MEDUPI September Claim Register" xfId="6990" xr:uid="{00000000-0005-0000-0000-0000421B0000}"/>
    <cellStyle name="R_06 11 08 PRESSURE PARTS FINAL_Contingency Drawdown_Copy of MEDUPI September Claim Register_Cost Forecast_April _2 (version 1)" xfId="6991" xr:uid="{00000000-0005-0000-0000-0000431B0000}"/>
    <cellStyle name="R_06 11 08 PRESSURE PARTS FINAL_Contingency Drawdown_Copy of MEDUPI September Claim Register_Cost Forecast_March " xfId="6992" xr:uid="{00000000-0005-0000-0000-0000441B0000}"/>
    <cellStyle name="R_06 11 08 PRESSURE PARTS FINAL_Contingency Drawdown_Cost Forecast_April _2 (version 1)" xfId="6993" xr:uid="{00000000-0005-0000-0000-0000451B0000}"/>
    <cellStyle name="R_06 11 08 PRESSURE PARTS FINAL_Contingency Drawdown_Cost Forecast_March " xfId="6994" xr:uid="{00000000-0005-0000-0000-0000461B0000}"/>
    <cellStyle name="R_06 11 08 PRESSURE PARTS FINAL_Contingency Drawdown_Cost Reduction_Contracts Overview Slide_Oct 2009 v2" xfId="6995" xr:uid="{00000000-0005-0000-0000-0000471B0000}"/>
    <cellStyle name="R_06 11 08 PRESSURE PARTS FINAL_Contingency Drawdown_June 09 r2" xfId="6996" xr:uid="{00000000-0005-0000-0000-0000481B0000}"/>
    <cellStyle name="R_06 11 08 PRESSURE PARTS FINAL_Contingency Drawdown_June 09 r2_Cost Forecast_April _2 (version 1)" xfId="6997" xr:uid="{00000000-0005-0000-0000-0000491B0000}"/>
    <cellStyle name="R_06 11 08 PRESSURE PARTS FINAL_Contingency Drawdown_June 09 r2_Cost Forecast_March " xfId="6998" xr:uid="{00000000-0005-0000-0000-00004A1B0000}"/>
    <cellStyle name="R_06 11 08 PRESSURE PARTS FINAL_Contingency Drawdown_June 09 r2_PC Master Report" xfId="6999" xr:uid="{00000000-0005-0000-0000-00004B1B0000}"/>
    <cellStyle name="R_06 11 08 PRESSURE PARTS FINAL_Contingency Drawdown_June 09 r2_Proposed Overall Monthly Cost Report - End March 2010" xfId="7000" xr:uid="{00000000-0005-0000-0000-00004C1B0000}"/>
    <cellStyle name="R_06 11 08 PRESSURE PARTS FINAL_Contingency Drawdown_October Claims Report (downloaded_06112009)" xfId="7001" xr:uid="{00000000-0005-0000-0000-00004D1B0000}"/>
    <cellStyle name="R_06 11 08 PRESSURE PARTS FINAL_Contingency Drawdown_October Claims Report (downloaded_06112009)_1" xfId="7002" xr:uid="{00000000-0005-0000-0000-00004E1B0000}"/>
    <cellStyle name="R_06 11 08 PRESSURE PARTS FINAL_Contingency Drawdown_October Claims Report (downloaded_06112009)_1_20101018_Challenge Session Revisions FINAL" xfId="7003" xr:uid="{00000000-0005-0000-0000-00004F1B0000}"/>
    <cellStyle name="R_06 11 08 PRESSURE PARTS FINAL_Contingency Drawdown_October Claims Report (downloaded_06112009)_1_Medupi_January Project Assurance Report Rev1" xfId="7004" xr:uid="{00000000-0005-0000-0000-0000501B0000}"/>
    <cellStyle name="R_06 11 08 PRESSURE PARTS FINAL_Contingency Drawdown_P07 Jan 10" xfId="7005" xr:uid="{00000000-0005-0000-0000-0000511B0000}"/>
    <cellStyle name="R_06 11 08 PRESSURE PARTS FINAL_Contingency Drawdown_PC Master Report" xfId="7006" xr:uid="{00000000-0005-0000-0000-0000521B0000}"/>
    <cellStyle name="R_06 11 08 PRESSURE PARTS FINAL_Contingency Drawdown_Proposed Overall Monthly Cost Report - End March 2010" xfId="7007" xr:uid="{00000000-0005-0000-0000-0000531B0000}"/>
    <cellStyle name="R_06 11 08 PRESSURE PARTS FINAL_Contingency Drawdown_Quality_October 2009" xfId="7008" xr:uid="{00000000-0005-0000-0000-0000541B0000}"/>
    <cellStyle name="R_06 11 08 PRESSURE PARTS FINAL_Contingency Drawdown_Reg&amp;Legal_ASGISA_CSR_Stakemngt" xfId="7009" xr:uid="{00000000-0005-0000-0000-0000551B0000}"/>
    <cellStyle name="R_06 11 08 PRESSURE PARTS FINAL_Contract Control Sheet" xfId="7010" xr:uid="{00000000-0005-0000-0000-0000561B0000}"/>
    <cellStyle name="R_06 11 08 PRESSURE PARTS FINAL_Contract Control Sheet_Commited cost - January  2010" xfId="7011" xr:uid="{00000000-0005-0000-0000-0000571B0000}"/>
    <cellStyle name="R_06 11 08 PRESSURE PARTS FINAL_Contract Control Sheet_Copy of MEDUPI Claim Register- (M-Drive)" xfId="7012" xr:uid="{00000000-0005-0000-0000-0000581B0000}"/>
    <cellStyle name="R_06 11 08 PRESSURE PARTS FINAL_Contract Control Sheet_Copy of MEDUPI Claim Register- (M-Drive)_20101018_Challenge Session Revisions FINAL" xfId="7013" xr:uid="{00000000-0005-0000-0000-0000591B0000}"/>
    <cellStyle name="R_06 11 08 PRESSURE PARTS FINAL_Contract Control Sheet_Cost Forecast_April _2 (version 1)" xfId="7014" xr:uid="{00000000-0005-0000-0000-00005A1B0000}"/>
    <cellStyle name="R_06 11 08 PRESSURE PARTS FINAL_Contract Control Sheet_Cost Forecast_March " xfId="7015" xr:uid="{00000000-0005-0000-0000-00005B1B0000}"/>
    <cellStyle name="R_06 11 08 PRESSURE PARTS FINAL_Contract Control Sheet_June 09 r2" xfId="7016" xr:uid="{00000000-0005-0000-0000-00005C1B0000}"/>
    <cellStyle name="R_06 11 08 PRESSURE PARTS FINAL_Contract Control Sheet_June 09 r2_Cost Forecast_April _2 (version 1)" xfId="7017" xr:uid="{00000000-0005-0000-0000-00005D1B0000}"/>
    <cellStyle name="R_06 11 08 PRESSURE PARTS FINAL_Contract Control Sheet_June 09 r2_Cost Forecast_March " xfId="7018" xr:uid="{00000000-0005-0000-0000-00005E1B0000}"/>
    <cellStyle name="R_06 11 08 PRESSURE PARTS FINAL_Contract Control Sheet_June 09 r2_PC Master Report" xfId="7019" xr:uid="{00000000-0005-0000-0000-00005F1B0000}"/>
    <cellStyle name="R_06 11 08 PRESSURE PARTS FINAL_Contract Control Sheet_June 09 r2_Proposed Overall Monthly Cost Report - End March 2010" xfId="7020" xr:uid="{00000000-0005-0000-0000-0000601B0000}"/>
    <cellStyle name="R_06 11 08 PRESSURE PARTS FINAL_Contract Control Sheet_October Claims Report (downloaded_06112009)" xfId="7021" xr:uid="{00000000-0005-0000-0000-0000611B0000}"/>
    <cellStyle name="R_06 11 08 PRESSURE PARTS FINAL_Contract Control Sheet_October Claims Report (downloaded_06112009)_20101018_Challenge Session Revisions FINAL" xfId="7022" xr:uid="{00000000-0005-0000-0000-0000621B0000}"/>
    <cellStyle name="R_06 11 08 PRESSURE PARTS FINAL_Contract Control Sheet_October Claims Report (downloaded_06112009)_Medupi_January Project Assurance Report Rev1" xfId="7023" xr:uid="{00000000-0005-0000-0000-0000631B0000}"/>
    <cellStyle name="R_06 11 08 PRESSURE PARTS FINAL_Contract Control Sheet_P10_Enabling_Civils_02_June_09_Rev1" xfId="7024" xr:uid="{00000000-0005-0000-0000-0000641B0000}"/>
    <cellStyle name="R_06 11 08 PRESSURE PARTS FINAL_Contract Control Sheet_P10_Enabling_Civils_02_June_09_Rev1_Cost Forecast_April _2 (version 1)" xfId="7025" xr:uid="{00000000-0005-0000-0000-0000651B0000}"/>
    <cellStyle name="R_06 11 08 PRESSURE PARTS FINAL_Contract Control Sheet_P10_Enabling_Civils_02_June_09_Rev1_Cost Forecast_March " xfId="7026" xr:uid="{00000000-0005-0000-0000-0000661B0000}"/>
    <cellStyle name="R_06 11 08 PRESSURE PARTS FINAL_Contract Control Sheet_P10_Enabling_Civils_02_June_09_Rev1_PC Master Report" xfId="7027" xr:uid="{00000000-0005-0000-0000-0000671B0000}"/>
    <cellStyle name="R_06 11 08 PRESSURE PARTS FINAL_Contract Control Sheet_P10_Enabling_Civils_02_June_09_Rev1_Proposed Overall Monthly Cost Report - End March 2010" xfId="7028" xr:uid="{00000000-0005-0000-0000-0000681B0000}"/>
    <cellStyle name="R_06 11 08 PRESSURE PARTS FINAL_Contract Control Sheet_P10_Enabling_Civils_02_May_09_final" xfId="7029" xr:uid="{00000000-0005-0000-0000-0000691B0000}"/>
    <cellStyle name="R_06 11 08 PRESSURE PARTS FINAL_Contract Control Sheet_P10_Enabling_Civils_02_May_09_final_Cost Forecast_April _2 (version 1)" xfId="7030" xr:uid="{00000000-0005-0000-0000-00006A1B0000}"/>
    <cellStyle name="R_06 11 08 PRESSURE PARTS FINAL_Contract Control Sheet_P10_Enabling_Civils_02_May_09_final_Cost Forecast_March " xfId="7031" xr:uid="{00000000-0005-0000-0000-00006B1B0000}"/>
    <cellStyle name="R_06 11 08 PRESSURE PARTS FINAL_Contract Control Sheet_P10_Enabling_Civils_02_May_09_final_PC Master Report" xfId="7032" xr:uid="{00000000-0005-0000-0000-00006C1B0000}"/>
    <cellStyle name="R_06 11 08 PRESSURE PARTS FINAL_Contract Control Sheet_P10_Enabling_Civils_02_May_09_final_Proposed Overall Monthly Cost Report - End March 2010" xfId="7033" xr:uid="{00000000-0005-0000-0000-00006D1B0000}"/>
    <cellStyle name="R_06 11 08 PRESSURE PARTS FINAL_Contract Control Sheet_PC Master Report" xfId="7034" xr:uid="{00000000-0005-0000-0000-00006E1B0000}"/>
    <cellStyle name="R_06 11 08 PRESSURE PARTS FINAL_Contract Control Sheet_PC Master Report Feb09 Rev1 HL (version 1)" xfId="7035" xr:uid="{00000000-0005-0000-0000-00006F1B0000}"/>
    <cellStyle name="R_06 11 08 PRESSURE PARTS FINAL_Contract Control Sheet_Proposed Overall Monthly Cost Report - End March 2010" xfId="7036" xr:uid="{00000000-0005-0000-0000-0000701B0000}"/>
    <cellStyle name="R_06 11 08 PRESSURE PARTS FINAL_Contract Control Sheet_RC EXECUTIVE SUMMARY END Jan 2010. (version 2)" xfId="7037" xr:uid="{00000000-0005-0000-0000-0000711B0000}"/>
    <cellStyle name="R_06 11 08 PRESSURE PARTS FINAL_Contract Control Sheet_RC EXECUTIVE SUMMARY END JULY 2009." xfId="7038" xr:uid="{00000000-0005-0000-0000-0000721B0000}"/>
    <cellStyle name="R_06 11 08 PRESSURE PARTS FINAL_Contract Control Sheet_RC EXECUTIVE SUMMARY END JULY 2009._1" xfId="7039" xr:uid="{00000000-0005-0000-0000-0000731B0000}"/>
    <cellStyle name="R_06 11 08 PRESSURE PARTS FINAL_Contract Control Sheet_RC EXECUTIVE SUMMARY END JULY 2009._1_Cost Forecast_April _2 (version 1)" xfId="7040" xr:uid="{00000000-0005-0000-0000-0000741B0000}"/>
    <cellStyle name="R_06 11 08 PRESSURE PARTS FINAL_Contract Control Sheet_RC EXECUTIVE SUMMARY END JULY 2009._1_Cost Forecast_March " xfId="7041" xr:uid="{00000000-0005-0000-0000-0000751B0000}"/>
    <cellStyle name="R_06 11 08 PRESSURE PARTS FINAL_Contract Control Sheet_RC EXECUTIVE SUMMARY END JULY 2009._1_Cost Reduction_Contracts Overview Slide_Oct 2009 v2" xfId="7042" xr:uid="{00000000-0005-0000-0000-0000761B0000}"/>
    <cellStyle name="R_06 11 08 PRESSURE PARTS FINAL_Contract Control Sheet_RC EXECUTIVE SUMMARY END JULY 2009._1_Proposed Overall Monthly Cost Report - End March 2010" xfId="7043" xr:uid="{00000000-0005-0000-0000-0000771B0000}"/>
    <cellStyle name="R_06 11 08 PRESSURE PARTS FINAL_Contract Control Sheet_RC EXECUTIVE SUMMARY END JULY 2009._1_Quality_October 2009" xfId="7044" xr:uid="{00000000-0005-0000-0000-0000781B0000}"/>
    <cellStyle name="R_06 11 08 PRESSURE PARTS FINAL_Contract Control Sheet_RC EXECUTIVE SUMMARY END JULY 2009._1_Reg&amp;Legal_ASGISA_CSR_Stakemngt" xfId="7045" xr:uid="{00000000-0005-0000-0000-0000791B0000}"/>
    <cellStyle name="R_06 11 08 PRESSURE PARTS FINAL_Contract Control Sheet_RC EXECUTIVE SUMMARY END JULY 2009._Cost Forecast_April _2 (version 1)" xfId="7046" xr:uid="{00000000-0005-0000-0000-00007A1B0000}"/>
    <cellStyle name="R_06 11 08 PRESSURE PARTS FINAL_Contract Control Sheet_RC EXECUTIVE SUMMARY END JULY 2009._Cost Forecast_March " xfId="7047" xr:uid="{00000000-0005-0000-0000-00007B1B0000}"/>
    <cellStyle name="R_06 11 08 PRESSURE PARTS FINAL_Contract Control Sheet_RC EXECUTIVE SUMMARY END JULY 2009._Cost Reduction_Contracts Overview Slide_Oct 2009 v2" xfId="7048" xr:uid="{00000000-0005-0000-0000-00007C1B0000}"/>
    <cellStyle name="R_06 11 08 PRESSURE PARTS FINAL_Contract Control Sheet_RC EXECUTIVE SUMMARY END JULY 2009._PC Master Report" xfId="7049" xr:uid="{00000000-0005-0000-0000-00007D1B0000}"/>
    <cellStyle name="R_06 11 08 PRESSURE PARTS FINAL_Contract Control Sheet_RC EXECUTIVE SUMMARY END JULY 2009._Proposed Overall Monthly Cost Report - End March 2010" xfId="7050" xr:uid="{00000000-0005-0000-0000-00007E1B0000}"/>
    <cellStyle name="R_06 11 08 PRESSURE PARTS FINAL_Contract Control Sheet_RC EXECUTIVE SUMMARY END JULY 2009._Quality_October 2009" xfId="7051" xr:uid="{00000000-0005-0000-0000-00007F1B0000}"/>
    <cellStyle name="R_06 11 08 PRESSURE PARTS FINAL_Contract Control Sheet_RC EXECUTIVE SUMMARY END JULY 2009._Reg&amp;Legal_ASGISA_CSR_Stakemngt" xfId="7052" xr:uid="{00000000-0005-0000-0000-0000801B0000}"/>
    <cellStyle name="R_06 11 08 PRESSURE PARTS FINAL_Contract Control Sheet_RC EXECUTIVE SUMMARY END SEP 2009." xfId="7053" xr:uid="{00000000-0005-0000-0000-0000811B0000}"/>
    <cellStyle name="R_06 11 08 PRESSURE PARTS FINAL_Copy of MEDUPI Claim Register- (M-Drive)" xfId="7054" xr:uid="{00000000-0005-0000-0000-0000821B0000}"/>
    <cellStyle name="R_06 11 08 PRESSURE PARTS FINAL_Copy of MEDUPI Claim Register- (M-Drive)_20101018_Challenge Session Revisions FINAL" xfId="7055" xr:uid="{00000000-0005-0000-0000-0000831B0000}"/>
    <cellStyle name="R_06 11 08 PRESSURE PARTS FINAL_Cost Forecast_April _2 (version 1)" xfId="7056" xr:uid="{00000000-0005-0000-0000-0000841B0000}"/>
    <cellStyle name="R_06 11 08 PRESSURE PARTS FINAL_Cost Forecast_March " xfId="7057" xr:uid="{00000000-0005-0000-0000-0000851B0000}"/>
    <cellStyle name="R_06 11 08 PRESSURE PARTS FINAL_Costflow  Performance Report - May  2011" xfId="7058" xr:uid="{00000000-0005-0000-0000-0000861B0000}"/>
    <cellStyle name="R_06 11 08 PRESSURE PARTS FINAL_CostFlow Report - April 2011 Mpho" xfId="7059" xr:uid="{00000000-0005-0000-0000-0000871B0000}"/>
    <cellStyle name="R_06 11 08 PRESSURE PARTS FINAL_CostFlow Report - April 2011 summary les" xfId="7060" xr:uid="{00000000-0005-0000-0000-0000881B0000}"/>
    <cellStyle name="R_06 11 08 PRESSURE PARTS FINAL_Dispute Register Master" xfId="7061" xr:uid="{00000000-0005-0000-0000-0000891B0000}"/>
    <cellStyle name="R_06 11 08 PRESSURE PARTS FINAL_Dispute Register Master_Commited cost - January  2010" xfId="7062" xr:uid="{00000000-0005-0000-0000-00008A1B0000}"/>
    <cellStyle name="R_06 11 08 PRESSURE PARTS FINAL_Dispute Register Master_Copy of MEDUPI Claim Register- (M-Drive)" xfId="7063" xr:uid="{00000000-0005-0000-0000-00008B1B0000}"/>
    <cellStyle name="R_06 11 08 PRESSURE PARTS FINAL_Dispute Register Master_Copy of MEDUPI Claim Register- (M-Drive)_20101018_Challenge Session Revisions FINAL" xfId="7064" xr:uid="{00000000-0005-0000-0000-00008C1B0000}"/>
    <cellStyle name="R_06 11 08 PRESSURE PARTS FINAL_Dispute Register Master_Cost Forecast_April _2 (version 1)" xfId="7065" xr:uid="{00000000-0005-0000-0000-00008D1B0000}"/>
    <cellStyle name="R_06 11 08 PRESSURE PARTS FINAL_Dispute Register Master_Cost Forecast_March " xfId="7066" xr:uid="{00000000-0005-0000-0000-00008E1B0000}"/>
    <cellStyle name="R_06 11 08 PRESSURE PARTS FINAL_Dispute Register Master_June 09 r2" xfId="7067" xr:uid="{00000000-0005-0000-0000-00008F1B0000}"/>
    <cellStyle name="R_06 11 08 PRESSURE PARTS FINAL_Dispute Register Master_June 09 r2_Cost Forecast_April _2 (version 1)" xfId="7068" xr:uid="{00000000-0005-0000-0000-0000901B0000}"/>
    <cellStyle name="R_06 11 08 PRESSURE PARTS FINAL_Dispute Register Master_June 09 r2_Cost Forecast_March " xfId="7069" xr:uid="{00000000-0005-0000-0000-0000911B0000}"/>
    <cellStyle name="R_06 11 08 PRESSURE PARTS FINAL_Dispute Register Master_June 09 r2_PC Master Report" xfId="7070" xr:uid="{00000000-0005-0000-0000-0000921B0000}"/>
    <cellStyle name="R_06 11 08 PRESSURE PARTS FINAL_Dispute Register Master_June 09 r2_Proposed Overall Monthly Cost Report - End March 2010" xfId="7071" xr:uid="{00000000-0005-0000-0000-0000931B0000}"/>
    <cellStyle name="R_06 11 08 PRESSURE PARTS FINAL_Dispute Register Master_October Claims Report (downloaded_06112009)" xfId="7072" xr:uid="{00000000-0005-0000-0000-0000941B0000}"/>
    <cellStyle name="R_06 11 08 PRESSURE PARTS FINAL_Dispute Register Master_October Claims Report (downloaded_06112009)_20101018_Challenge Session Revisions FINAL" xfId="7073" xr:uid="{00000000-0005-0000-0000-0000951B0000}"/>
    <cellStyle name="R_06 11 08 PRESSURE PARTS FINAL_Dispute Register Master_October Claims Report (downloaded_06112009)_Medupi_January Project Assurance Report Rev1" xfId="7074" xr:uid="{00000000-0005-0000-0000-0000961B0000}"/>
    <cellStyle name="R_06 11 08 PRESSURE PARTS FINAL_Dispute Register Master_P10_Enabling_Civils_02_June_09_Rev1" xfId="7075" xr:uid="{00000000-0005-0000-0000-0000971B0000}"/>
    <cellStyle name="R_06 11 08 PRESSURE PARTS FINAL_Dispute Register Master_P10_Enabling_Civils_02_June_09_Rev1_Cost Forecast_April _2 (version 1)" xfId="7076" xr:uid="{00000000-0005-0000-0000-0000981B0000}"/>
    <cellStyle name="R_06 11 08 PRESSURE PARTS FINAL_Dispute Register Master_P10_Enabling_Civils_02_June_09_Rev1_Cost Forecast_March " xfId="7077" xr:uid="{00000000-0005-0000-0000-0000991B0000}"/>
    <cellStyle name="R_06 11 08 PRESSURE PARTS FINAL_Dispute Register Master_P10_Enabling_Civils_02_June_09_Rev1_PC Master Report" xfId="7078" xr:uid="{00000000-0005-0000-0000-00009A1B0000}"/>
    <cellStyle name="R_06 11 08 PRESSURE PARTS FINAL_Dispute Register Master_P10_Enabling_Civils_02_June_09_Rev1_Proposed Overall Monthly Cost Report - End March 2010" xfId="7079" xr:uid="{00000000-0005-0000-0000-00009B1B0000}"/>
    <cellStyle name="R_06 11 08 PRESSURE PARTS FINAL_Dispute Register Master_P10_Enabling_Civils_02_May_09_final" xfId="7080" xr:uid="{00000000-0005-0000-0000-00009C1B0000}"/>
    <cellStyle name="R_06 11 08 PRESSURE PARTS FINAL_Dispute Register Master_P10_Enabling_Civils_02_May_09_final_Cost Forecast_April _2 (version 1)" xfId="7081" xr:uid="{00000000-0005-0000-0000-00009D1B0000}"/>
    <cellStyle name="R_06 11 08 PRESSURE PARTS FINAL_Dispute Register Master_P10_Enabling_Civils_02_May_09_final_Cost Forecast_March " xfId="7082" xr:uid="{00000000-0005-0000-0000-00009E1B0000}"/>
    <cellStyle name="R_06 11 08 PRESSURE PARTS FINAL_Dispute Register Master_P10_Enabling_Civils_02_May_09_final_PC Master Report" xfId="7083" xr:uid="{00000000-0005-0000-0000-00009F1B0000}"/>
    <cellStyle name="R_06 11 08 PRESSURE PARTS FINAL_Dispute Register Master_P10_Enabling_Civils_02_May_09_final_Proposed Overall Monthly Cost Report - End March 2010" xfId="7084" xr:uid="{00000000-0005-0000-0000-0000A01B0000}"/>
    <cellStyle name="R_06 11 08 PRESSURE PARTS FINAL_Dispute Register Master_PC Master Report" xfId="7085" xr:uid="{00000000-0005-0000-0000-0000A11B0000}"/>
    <cellStyle name="R_06 11 08 PRESSURE PARTS FINAL_Dispute Register Master_PC Master Report Feb09 Rev1 HL (version 1)" xfId="7086" xr:uid="{00000000-0005-0000-0000-0000A21B0000}"/>
    <cellStyle name="R_06 11 08 PRESSURE PARTS FINAL_Dispute Register Master_Proposed Overall Monthly Cost Report - End March 2010" xfId="7087" xr:uid="{00000000-0005-0000-0000-0000A31B0000}"/>
    <cellStyle name="R_06 11 08 PRESSURE PARTS FINAL_Dispute Register Master_RC EXECUTIVE SUMMARY END Jan 2010. (version 2)" xfId="7088" xr:uid="{00000000-0005-0000-0000-0000A41B0000}"/>
    <cellStyle name="R_06 11 08 PRESSURE PARTS FINAL_Dispute Register Master_RC EXECUTIVE SUMMARY END JULY 2009." xfId="7089" xr:uid="{00000000-0005-0000-0000-0000A51B0000}"/>
    <cellStyle name="R_06 11 08 PRESSURE PARTS FINAL_Dispute Register Master_RC EXECUTIVE SUMMARY END JULY 2009._1" xfId="7090" xr:uid="{00000000-0005-0000-0000-0000A61B0000}"/>
    <cellStyle name="R_06 11 08 PRESSURE PARTS FINAL_Dispute Register Master_RC EXECUTIVE SUMMARY END JULY 2009._1_Cost Forecast_April _2 (version 1)" xfId="7091" xr:uid="{00000000-0005-0000-0000-0000A71B0000}"/>
    <cellStyle name="R_06 11 08 PRESSURE PARTS FINAL_Dispute Register Master_RC EXECUTIVE SUMMARY END JULY 2009._1_Cost Forecast_March " xfId="7092" xr:uid="{00000000-0005-0000-0000-0000A81B0000}"/>
    <cellStyle name="R_06 11 08 PRESSURE PARTS FINAL_Dispute Register Master_RC EXECUTIVE SUMMARY END JULY 2009._1_Cost Reduction_Contracts Overview Slide_Oct 2009 v2" xfId="7093" xr:uid="{00000000-0005-0000-0000-0000A91B0000}"/>
    <cellStyle name="R_06 11 08 PRESSURE PARTS FINAL_Dispute Register Master_RC EXECUTIVE SUMMARY END JULY 2009._1_Proposed Overall Monthly Cost Report - End March 2010" xfId="7094" xr:uid="{00000000-0005-0000-0000-0000AA1B0000}"/>
    <cellStyle name="R_06 11 08 PRESSURE PARTS FINAL_Dispute Register Master_RC EXECUTIVE SUMMARY END JULY 2009._1_Quality_October 2009" xfId="7095" xr:uid="{00000000-0005-0000-0000-0000AB1B0000}"/>
    <cellStyle name="R_06 11 08 PRESSURE PARTS FINAL_Dispute Register Master_RC EXECUTIVE SUMMARY END JULY 2009._1_Reg&amp;Legal_ASGISA_CSR_Stakemngt" xfId="7096" xr:uid="{00000000-0005-0000-0000-0000AC1B0000}"/>
    <cellStyle name="R_06 11 08 PRESSURE PARTS FINAL_Dispute Register Master_RC EXECUTIVE SUMMARY END JULY 2009._Cost Forecast_April _2 (version 1)" xfId="7097" xr:uid="{00000000-0005-0000-0000-0000AD1B0000}"/>
    <cellStyle name="R_06 11 08 PRESSURE PARTS FINAL_Dispute Register Master_RC EXECUTIVE SUMMARY END JULY 2009._Cost Forecast_March " xfId="7098" xr:uid="{00000000-0005-0000-0000-0000AE1B0000}"/>
    <cellStyle name="R_06 11 08 PRESSURE PARTS FINAL_Dispute Register Master_RC EXECUTIVE SUMMARY END JULY 2009._Cost Reduction_Contracts Overview Slide_Oct 2009 v2" xfId="7099" xr:uid="{00000000-0005-0000-0000-0000AF1B0000}"/>
    <cellStyle name="R_06 11 08 PRESSURE PARTS FINAL_Dispute Register Master_RC EXECUTIVE SUMMARY END JULY 2009._PC Master Report" xfId="7100" xr:uid="{00000000-0005-0000-0000-0000B01B0000}"/>
    <cellStyle name="R_06 11 08 PRESSURE PARTS FINAL_Dispute Register Master_RC EXECUTIVE SUMMARY END JULY 2009._Proposed Overall Monthly Cost Report - End March 2010" xfId="7101" xr:uid="{00000000-0005-0000-0000-0000B11B0000}"/>
    <cellStyle name="R_06 11 08 PRESSURE PARTS FINAL_Dispute Register Master_RC EXECUTIVE SUMMARY END JULY 2009._Quality_October 2009" xfId="7102" xr:uid="{00000000-0005-0000-0000-0000B21B0000}"/>
    <cellStyle name="R_06 11 08 PRESSURE PARTS FINAL_Dispute Register Master_RC EXECUTIVE SUMMARY END JULY 2009._Reg&amp;Legal_ASGISA_CSR_Stakemngt" xfId="7103" xr:uid="{00000000-0005-0000-0000-0000B31B0000}"/>
    <cellStyle name="R_06 11 08 PRESSURE PARTS FINAL_Dispute Register Master_RC EXECUTIVE SUMMARY END SEP 2009." xfId="7104" xr:uid="{00000000-0005-0000-0000-0000B41B0000}"/>
    <cellStyle name="R_06 11 08 PRESSURE PARTS FINAL_High Level Projection - February 2011" xfId="7105" xr:uid="{00000000-0005-0000-0000-0000B51B0000}"/>
    <cellStyle name="R_06 11 08 PRESSURE PARTS FINAL_June 09 r2" xfId="7106" xr:uid="{00000000-0005-0000-0000-0000B61B0000}"/>
    <cellStyle name="R_06 11 08 PRESSURE PARTS FINAL_June 09 r2_Cost Forecast_April _2 (version 1)" xfId="7107" xr:uid="{00000000-0005-0000-0000-0000B71B0000}"/>
    <cellStyle name="R_06 11 08 PRESSURE PARTS FINAL_June 09 r2_Cost Forecast_March " xfId="7108" xr:uid="{00000000-0005-0000-0000-0000B81B0000}"/>
    <cellStyle name="R_06 11 08 PRESSURE PARTS FINAL_June 09 r2_PC Master Report" xfId="7109" xr:uid="{00000000-0005-0000-0000-0000B91B0000}"/>
    <cellStyle name="R_06 11 08 PRESSURE PARTS FINAL_June 09 r2_Proposed Overall Monthly Cost Report - End March 2010" xfId="7110" xr:uid="{00000000-0005-0000-0000-0000BA1B0000}"/>
    <cellStyle name="R_06 11 08 PRESSURE PARTS FINAL_ncw20090925 Extn Komati Time &amp; Cost" xfId="7111" xr:uid="{00000000-0005-0000-0000-0000BB1B0000}"/>
    <cellStyle name="R_06 11 08 PRESSURE PARTS FINAL_October Claims Report (downloaded_06112009)" xfId="7112" xr:uid="{00000000-0005-0000-0000-0000BC1B0000}"/>
    <cellStyle name="R_06 11 08 PRESSURE PARTS FINAL_October Claims Report (downloaded_06112009)_20101018_Challenge Session Revisions FINAL" xfId="7113" xr:uid="{00000000-0005-0000-0000-0000BD1B0000}"/>
    <cellStyle name="R_06 11 08 PRESSURE PARTS FINAL_October Claims Report (downloaded_06112009)_Medupi_January Project Assurance Report Rev1" xfId="7114" xr:uid="{00000000-0005-0000-0000-0000BE1B0000}"/>
    <cellStyle name="R_06 11 08 PRESSURE PARTS FINAL_P02_Boiler Package_Contract Control Logs May 2009(1)" xfId="7115" xr:uid="{00000000-0005-0000-0000-0000BF1B0000}"/>
    <cellStyle name="R_06 11 08 PRESSURE PARTS FINAL_P02_Boiler Package_Contract Control Logs May 2009(1)_Cost Forecast_April _2 (version 1)" xfId="7116" xr:uid="{00000000-0005-0000-0000-0000C01B0000}"/>
    <cellStyle name="R_06 11 08 PRESSURE PARTS FINAL_P02_Boiler Package_Contract Control Logs May 2009(1)_Cost Forecast_March " xfId="7117" xr:uid="{00000000-0005-0000-0000-0000C11B0000}"/>
    <cellStyle name="R_06 11 08 PRESSURE PARTS FINAL_P02_Boiler Package_Contract Control Logs May 2009(1)_PC Master Report" xfId="7118" xr:uid="{00000000-0005-0000-0000-0000C21B0000}"/>
    <cellStyle name="R_06 11 08 PRESSURE PARTS FINAL_P02_Boiler Package_Contract Control Logs May 2009(1)_Proposed Overall Monthly Cost Report - End March 2010" xfId="7119" xr:uid="{00000000-0005-0000-0000-0000C31B0000}"/>
    <cellStyle name="R_06 11 08 PRESSURE PARTS FINAL_P03_Turbine_Mayl_09_User_Contract_Logs rev 2" xfId="7120" xr:uid="{00000000-0005-0000-0000-0000C41B0000}"/>
    <cellStyle name="R_06 11 08 PRESSURE PARTS FINAL_P03_Turbine_Mayl_09_User_Contract_Logs rev 2_Cost Forecast_April _2 (version 1)" xfId="7121" xr:uid="{00000000-0005-0000-0000-0000C51B0000}"/>
    <cellStyle name="R_06 11 08 PRESSURE PARTS FINAL_P03_Turbine_Mayl_09_User_Contract_Logs rev 2_Cost Forecast_March " xfId="7122" xr:uid="{00000000-0005-0000-0000-0000C61B0000}"/>
    <cellStyle name="R_06 11 08 PRESSURE PARTS FINAL_P03_Turbine_Mayl_09_User_Contract_Logs rev 2_PC Master Report" xfId="7123" xr:uid="{00000000-0005-0000-0000-0000C71B0000}"/>
    <cellStyle name="R_06 11 08 PRESSURE PARTS FINAL_P03_Turbine_Mayl_09_User_Contract_Logs rev 2_Proposed Overall Monthly Cost Report - End March 2010" xfId="7124" xr:uid="{00000000-0005-0000-0000-0000C81B0000}"/>
    <cellStyle name="R_06 11 08 PRESSURE PARTS FINAL_P04_LP_Services_26_October_09_Rev1_Master(Draft)" xfId="7125" xr:uid="{00000000-0005-0000-0000-0000C91B0000}"/>
    <cellStyle name="R_06 11 08 PRESSURE PARTS FINAL_P06_Water_Treatment_28_May_09_Rev0_Master(Draft)" xfId="7126" xr:uid="{00000000-0005-0000-0000-0000CA1B0000}"/>
    <cellStyle name="R_06 11 08 PRESSURE PARTS FINAL_P06_Water_Treatment_28_May_09_Rev0_Master(Draft)_Cost Forecast_April _2 (version 1)" xfId="7127" xr:uid="{00000000-0005-0000-0000-0000CB1B0000}"/>
    <cellStyle name="R_06 11 08 PRESSURE PARTS FINAL_P06_Water_Treatment_28_May_09_Rev0_Master(Draft)_Cost Forecast_March " xfId="7128" xr:uid="{00000000-0005-0000-0000-0000CC1B0000}"/>
    <cellStyle name="R_06 11 08 PRESSURE PARTS FINAL_P06_Water_Treatment_28_May_09_Rev0_Master(Draft)_PC Master Report" xfId="7129" xr:uid="{00000000-0005-0000-0000-0000CD1B0000}"/>
    <cellStyle name="R_06 11 08 PRESSURE PARTS FINAL_P06_Water_Treatment_28_May_09_Rev0_Master(Draft)_Proposed Overall Monthly Cost Report - End March 2010" xfId="7130" xr:uid="{00000000-0005-0000-0000-0000CE1B0000}"/>
    <cellStyle name="R_06 11 08 PRESSURE PARTS FINAL_P06_Water_Treatment_29_June_09_Rev0_Master(Draft)" xfId="7131" xr:uid="{00000000-0005-0000-0000-0000CF1B0000}"/>
    <cellStyle name="R_06 11 08 PRESSURE PARTS FINAL_P06_Water_Treatment_29_June_09_Rev0_Master(Draft)_Cost Forecast_April _2 (version 1)" xfId="7132" xr:uid="{00000000-0005-0000-0000-0000D01B0000}"/>
    <cellStyle name="R_06 11 08 PRESSURE PARTS FINAL_P06_Water_Treatment_29_June_09_Rev0_Master(Draft)_Cost Forecast_March " xfId="7133" xr:uid="{00000000-0005-0000-0000-0000D11B0000}"/>
    <cellStyle name="R_06 11 08 PRESSURE PARTS FINAL_P06_Water_Treatment_29_June_09_Rev0_Master(Draft)_PC Master Report" xfId="7134" xr:uid="{00000000-0005-0000-0000-0000D21B0000}"/>
    <cellStyle name="R_06 11 08 PRESSURE PARTS FINAL_P06_Water_Treatment_29_June_09_Rev0_Master(Draft)_Proposed Overall Monthly Cost Report - End March 2010" xfId="7135" xr:uid="{00000000-0005-0000-0000-0000D31B0000}"/>
    <cellStyle name="R_06 11 08 PRESSURE PARTS FINAL_P08_Main Civil May 09 r2" xfId="7136" xr:uid="{00000000-0005-0000-0000-0000D41B0000}"/>
    <cellStyle name="R_06 11 08 PRESSURE PARTS FINAL_P08_Main Civil May 09 r2_Cost Forecast_April _2 (version 1)" xfId="7137" xr:uid="{00000000-0005-0000-0000-0000D51B0000}"/>
    <cellStyle name="R_06 11 08 PRESSURE PARTS FINAL_P08_Main Civil May 09 r2_Cost Forecast_March " xfId="7138" xr:uid="{00000000-0005-0000-0000-0000D61B0000}"/>
    <cellStyle name="R_06 11 08 PRESSURE PARTS FINAL_P08_Main Civil May 09 r2_PC Master Report" xfId="7139" xr:uid="{00000000-0005-0000-0000-0000D71B0000}"/>
    <cellStyle name="R_06 11 08 PRESSURE PARTS FINAL_P08_Main Civil May 09 r2_Proposed Overall Monthly Cost Report - End March 2010" xfId="7140" xr:uid="{00000000-0005-0000-0000-0000D81B0000}"/>
    <cellStyle name="R_06 11 08 PRESSURE PARTS FINAL_P10_Enabling_Civils_02_June_09_Rev1" xfId="7141" xr:uid="{00000000-0005-0000-0000-0000D91B0000}"/>
    <cellStyle name="R_06 11 08 PRESSURE PARTS FINAL_P10_Enabling_Civils_02_June_09_Rev1_Cost Forecast_April _2 (version 1)" xfId="7142" xr:uid="{00000000-0005-0000-0000-0000DA1B0000}"/>
    <cellStyle name="R_06 11 08 PRESSURE PARTS FINAL_P10_Enabling_Civils_02_June_09_Rev1_Cost Forecast_March " xfId="7143" xr:uid="{00000000-0005-0000-0000-0000DB1B0000}"/>
    <cellStyle name="R_06 11 08 PRESSURE PARTS FINAL_P10_Enabling_Civils_02_June_09_Rev1_PC Master Report" xfId="7144" xr:uid="{00000000-0005-0000-0000-0000DC1B0000}"/>
    <cellStyle name="R_06 11 08 PRESSURE PARTS FINAL_P10_Enabling_Civils_02_June_09_Rev1_Proposed Overall Monthly Cost Report - End March 2010" xfId="7145" xr:uid="{00000000-0005-0000-0000-0000DD1B0000}"/>
    <cellStyle name="R_06 11 08 PRESSURE PARTS FINAL_P10_Enabling_Civils_02_May_09_final" xfId="7146" xr:uid="{00000000-0005-0000-0000-0000DE1B0000}"/>
    <cellStyle name="R_06 11 08 PRESSURE PARTS FINAL_P10_Enabling_Civils_02_May_09_final_Cost Forecast_April _2 (version 1)" xfId="7147" xr:uid="{00000000-0005-0000-0000-0000DF1B0000}"/>
    <cellStyle name="R_06 11 08 PRESSURE PARTS FINAL_P10_Enabling_Civils_02_May_09_final_Cost Forecast_March " xfId="7148" xr:uid="{00000000-0005-0000-0000-0000E01B0000}"/>
    <cellStyle name="R_06 11 08 PRESSURE PARTS FINAL_P10_Enabling_Civils_02_May_09_final_PC Master Report" xfId="7149" xr:uid="{00000000-0005-0000-0000-0000E11B0000}"/>
    <cellStyle name="R_06 11 08 PRESSURE PARTS FINAL_P10_Enabling_Civils_02_May_09_final_Proposed Overall Monthly Cost Report - End March 2010" xfId="7150" xr:uid="{00000000-0005-0000-0000-0000E21B0000}"/>
    <cellStyle name="R_06 11 08 PRESSURE PARTS FINAL_PC Master Report" xfId="7151" xr:uid="{00000000-0005-0000-0000-0000E31B0000}"/>
    <cellStyle name="R_06 11 08 PRESSURE PARTS FINAL_PC Master Report Feb09 Rev1 HL (version 1)" xfId="7152" xr:uid="{00000000-0005-0000-0000-0000E41B0000}"/>
    <cellStyle name="R_06 11 08 PRESSURE PARTS FINAL_Proposal Register" xfId="7153" xr:uid="{00000000-0005-0000-0000-0000E51B0000}"/>
    <cellStyle name="R_06 11 08 PRESSURE PARTS FINAL_Proposal Register_Commited cost - January  2010" xfId="7154" xr:uid="{00000000-0005-0000-0000-0000E61B0000}"/>
    <cellStyle name="R_06 11 08 PRESSURE PARTS FINAL_Proposal Register_Copy of MEDUPI Claim Register- (M-Drive)" xfId="7155" xr:uid="{00000000-0005-0000-0000-0000E71B0000}"/>
    <cellStyle name="R_06 11 08 PRESSURE PARTS FINAL_Proposal Register_Copy of MEDUPI Claim Register- (M-Drive)_20101018_Challenge Session Revisions FINAL" xfId="7156" xr:uid="{00000000-0005-0000-0000-0000E81B0000}"/>
    <cellStyle name="R_06 11 08 PRESSURE PARTS FINAL_Proposal Register_Cost Forecast_April _2 (version 1)" xfId="7157" xr:uid="{00000000-0005-0000-0000-0000E91B0000}"/>
    <cellStyle name="R_06 11 08 PRESSURE PARTS FINAL_Proposal Register_Cost Forecast_March " xfId="7158" xr:uid="{00000000-0005-0000-0000-0000EA1B0000}"/>
    <cellStyle name="R_06 11 08 PRESSURE PARTS FINAL_Proposal Register_June 09 r2" xfId="7159" xr:uid="{00000000-0005-0000-0000-0000EB1B0000}"/>
    <cellStyle name="R_06 11 08 PRESSURE PARTS FINAL_Proposal Register_June 09 r2_Cost Forecast_April _2 (version 1)" xfId="7160" xr:uid="{00000000-0005-0000-0000-0000EC1B0000}"/>
    <cellStyle name="R_06 11 08 PRESSURE PARTS FINAL_Proposal Register_June 09 r2_Cost Forecast_March " xfId="7161" xr:uid="{00000000-0005-0000-0000-0000ED1B0000}"/>
    <cellStyle name="R_06 11 08 PRESSURE PARTS FINAL_Proposal Register_June 09 r2_PC Master Report" xfId="7162" xr:uid="{00000000-0005-0000-0000-0000EE1B0000}"/>
    <cellStyle name="R_06 11 08 PRESSURE PARTS FINAL_Proposal Register_June 09 r2_Proposed Overall Monthly Cost Report - End March 2010" xfId="7163" xr:uid="{00000000-0005-0000-0000-0000EF1B0000}"/>
    <cellStyle name="R_06 11 08 PRESSURE PARTS FINAL_Proposal Register_October Claims Report (downloaded_06112009)" xfId="7164" xr:uid="{00000000-0005-0000-0000-0000F01B0000}"/>
    <cellStyle name="R_06 11 08 PRESSURE PARTS FINAL_Proposal Register_October Claims Report (downloaded_06112009)_20101018_Challenge Session Revisions FINAL" xfId="7165" xr:uid="{00000000-0005-0000-0000-0000F11B0000}"/>
    <cellStyle name="R_06 11 08 PRESSURE PARTS FINAL_Proposal Register_October Claims Report (downloaded_06112009)_Medupi_January Project Assurance Report Rev1" xfId="7166" xr:uid="{00000000-0005-0000-0000-0000F21B0000}"/>
    <cellStyle name="R_06 11 08 PRESSURE PARTS FINAL_Proposal Register_P10_Enabling_Civils_02_June_09_Rev1" xfId="7167" xr:uid="{00000000-0005-0000-0000-0000F31B0000}"/>
    <cellStyle name="R_06 11 08 PRESSURE PARTS FINAL_Proposal Register_P10_Enabling_Civils_02_June_09_Rev1_Cost Forecast_April _2 (version 1)" xfId="7168" xr:uid="{00000000-0005-0000-0000-0000F41B0000}"/>
    <cellStyle name="R_06 11 08 PRESSURE PARTS FINAL_Proposal Register_P10_Enabling_Civils_02_June_09_Rev1_Cost Forecast_March " xfId="7169" xr:uid="{00000000-0005-0000-0000-0000F51B0000}"/>
    <cellStyle name="R_06 11 08 PRESSURE PARTS FINAL_Proposal Register_P10_Enabling_Civils_02_June_09_Rev1_PC Master Report" xfId="7170" xr:uid="{00000000-0005-0000-0000-0000F61B0000}"/>
    <cellStyle name="R_06 11 08 PRESSURE PARTS FINAL_Proposal Register_P10_Enabling_Civils_02_June_09_Rev1_Proposed Overall Monthly Cost Report - End March 2010" xfId="7171" xr:uid="{00000000-0005-0000-0000-0000F71B0000}"/>
    <cellStyle name="R_06 11 08 PRESSURE PARTS FINAL_Proposal Register_P10_Enabling_Civils_02_May_09_final" xfId="7172" xr:uid="{00000000-0005-0000-0000-0000F81B0000}"/>
    <cellStyle name="R_06 11 08 PRESSURE PARTS FINAL_Proposal Register_P10_Enabling_Civils_02_May_09_final_Cost Forecast_April _2 (version 1)" xfId="7173" xr:uid="{00000000-0005-0000-0000-0000F91B0000}"/>
    <cellStyle name="R_06 11 08 PRESSURE PARTS FINAL_Proposal Register_P10_Enabling_Civils_02_May_09_final_Cost Forecast_March " xfId="7174" xr:uid="{00000000-0005-0000-0000-0000FA1B0000}"/>
    <cellStyle name="R_06 11 08 PRESSURE PARTS FINAL_Proposal Register_P10_Enabling_Civils_02_May_09_final_PC Master Report" xfId="7175" xr:uid="{00000000-0005-0000-0000-0000FB1B0000}"/>
    <cellStyle name="R_06 11 08 PRESSURE PARTS FINAL_Proposal Register_P10_Enabling_Civils_02_May_09_final_Proposed Overall Monthly Cost Report - End March 2010" xfId="7176" xr:uid="{00000000-0005-0000-0000-0000FC1B0000}"/>
    <cellStyle name="R_06 11 08 PRESSURE PARTS FINAL_Proposal Register_PC Master Report" xfId="7177" xr:uid="{00000000-0005-0000-0000-0000FD1B0000}"/>
    <cellStyle name="R_06 11 08 PRESSURE PARTS FINAL_Proposal Register_PC Master Report Feb09 Rev1 HL (version 1)" xfId="7178" xr:uid="{00000000-0005-0000-0000-0000FE1B0000}"/>
    <cellStyle name="R_06 11 08 PRESSURE PARTS FINAL_Proposal Register_Proposed Overall Monthly Cost Report - End March 2010" xfId="7179" xr:uid="{00000000-0005-0000-0000-0000FF1B0000}"/>
    <cellStyle name="R_06 11 08 PRESSURE PARTS FINAL_Proposal Register_RC EXECUTIVE SUMMARY END Jan 2010. (version 2)" xfId="7180" xr:uid="{00000000-0005-0000-0000-0000001C0000}"/>
    <cellStyle name="R_06 11 08 PRESSURE PARTS FINAL_Proposal Register_RC EXECUTIVE SUMMARY END JULY 2009." xfId="7181" xr:uid="{00000000-0005-0000-0000-0000011C0000}"/>
    <cellStyle name="R_06 11 08 PRESSURE PARTS FINAL_Proposal Register_RC EXECUTIVE SUMMARY END JULY 2009._1" xfId="7182" xr:uid="{00000000-0005-0000-0000-0000021C0000}"/>
    <cellStyle name="R_06 11 08 PRESSURE PARTS FINAL_Proposal Register_RC EXECUTIVE SUMMARY END JULY 2009._1_Cost Forecast_April _2 (version 1)" xfId="7183" xr:uid="{00000000-0005-0000-0000-0000031C0000}"/>
    <cellStyle name="R_06 11 08 PRESSURE PARTS FINAL_Proposal Register_RC EXECUTIVE SUMMARY END JULY 2009._1_Cost Forecast_March " xfId="7184" xr:uid="{00000000-0005-0000-0000-0000041C0000}"/>
    <cellStyle name="R_06 11 08 PRESSURE PARTS FINAL_Proposal Register_RC EXECUTIVE SUMMARY END JULY 2009._1_Cost Reduction_Contracts Overview Slide_Oct 2009 v2" xfId="7185" xr:uid="{00000000-0005-0000-0000-0000051C0000}"/>
    <cellStyle name="R_06 11 08 PRESSURE PARTS FINAL_Proposal Register_RC EXECUTIVE SUMMARY END JULY 2009._1_Proposed Overall Monthly Cost Report - End March 2010" xfId="7186" xr:uid="{00000000-0005-0000-0000-0000061C0000}"/>
    <cellStyle name="R_06 11 08 PRESSURE PARTS FINAL_Proposal Register_RC EXECUTIVE SUMMARY END JULY 2009._1_Quality_October 2009" xfId="7187" xr:uid="{00000000-0005-0000-0000-0000071C0000}"/>
    <cellStyle name="R_06 11 08 PRESSURE PARTS FINAL_Proposal Register_RC EXECUTIVE SUMMARY END JULY 2009._1_Reg&amp;Legal_ASGISA_CSR_Stakemngt" xfId="7188" xr:uid="{00000000-0005-0000-0000-0000081C0000}"/>
    <cellStyle name="R_06 11 08 PRESSURE PARTS FINAL_Proposal Register_RC EXECUTIVE SUMMARY END JULY 2009._Cost Forecast_April _2 (version 1)" xfId="7189" xr:uid="{00000000-0005-0000-0000-0000091C0000}"/>
    <cellStyle name="R_06 11 08 PRESSURE PARTS FINAL_Proposal Register_RC EXECUTIVE SUMMARY END JULY 2009._Cost Forecast_March " xfId="7190" xr:uid="{00000000-0005-0000-0000-00000A1C0000}"/>
    <cellStyle name="R_06 11 08 PRESSURE PARTS FINAL_Proposal Register_RC EXECUTIVE SUMMARY END JULY 2009._Cost Reduction_Contracts Overview Slide_Oct 2009 v2" xfId="7191" xr:uid="{00000000-0005-0000-0000-00000B1C0000}"/>
    <cellStyle name="R_06 11 08 PRESSURE PARTS FINAL_Proposal Register_RC EXECUTIVE SUMMARY END JULY 2009._PC Master Report" xfId="7192" xr:uid="{00000000-0005-0000-0000-00000C1C0000}"/>
    <cellStyle name="R_06 11 08 PRESSURE PARTS FINAL_Proposal Register_RC EXECUTIVE SUMMARY END JULY 2009._Proposed Overall Monthly Cost Report - End March 2010" xfId="7193" xr:uid="{00000000-0005-0000-0000-00000D1C0000}"/>
    <cellStyle name="R_06 11 08 PRESSURE PARTS FINAL_Proposal Register_RC EXECUTIVE SUMMARY END JULY 2009._Quality_October 2009" xfId="7194" xr:uid="{00000000-0005-0000-0000-00000E1C0000}"/>
    <cellStyle name="R_06 11 08 PRESSURE PARTS FINAL_Proposal Register_RC EXECUTIVE SUMMARY END JULY 2009._Reg&amp;Legal_ASGISA_CSR_Stakemngt" xfId="7195" xr:uid="{00000000-0005-0000-0000-00000F1C0000}"/>
    <cellStyle name="R_06 11 08 PRESSURE PARTS FINAL_Proposal Register_RC EXECUTIVE SUMMARY END SEP 2009." xfId="7196" xr:uid="{00000000-0005-0000-0000-0000101C0000}"/>
    <cellStyle name="R_06 11 08 PRESSURE PARTS FINAL_Proposed Overall Monthly Cost Report - End March 2010" xfId="7197" xr:uid="{00000000-0005-0000-0000-0000111C0000}"/>
    <cellStyle name="R_06 11 08 PRESSURE PARTS FINAL_RC EXECUTIVE SUMMARY END Jan 2010. (version 2)" xfId="7198" xr:uid="{00000000-0005-0000-0000-0000121C0000}"/>
    <cellStyle name="R_06 11 08 PRESSURE PARTS FINAL_RC EXECUTIVE SUMMARY END JULY 2009." xfId="7199" xr:uid="{00000000-0005-0000-0000-0000131C0000}"/>
    <cellStyle name="R_06 11 08 PRESSURE PARTS FINAL_RC EXECUTIVE SUMMARY END JULY 2009._1" xfId="7200" xr:uid="{00000000-0005-0000-0000-0000141C0000}"/>
    <cellStyle name="R_06 11 08 PRESSURE PARTS FINAL_RC EXECUTIVE SUMMARY END JULY 2009._1_Cost Forecast_April _2 (version 1)" xfId="7201" xr:uid="{00000000-0005-0000-0000-0000151C0000}"/>
    <cellStyle name="R_06 11 08 PRESSURE PARTS FINAL_RC EXECUTIVE SUMMARY END JULY 2009._1_Cost Forecast_March " xfId="7202" xr:uid="{00000000-0005-0000-0000-0000161C0000}"/>
    <cellStyle name="R_06 11 08 PRESSURE PARTS FINAL_RC EXECUTIVE SUMMARY END JULY 2009._1_Cost Reduction_Contracts Overview Slide_Oct 2009 v2" xfId="7203" xr:uid="{00000000-0005-0000-0000-0000171C0000}"/>
    <cellStyle name="R_06 11 08 PRESSURE PARTS FINAL_RC EXECUTIVE SUMMARY END JULY 2009._1_Proposed Overall Monthly Cost Report - End March 2010" xfId="7204" xr:uid="{00000000-0005-0000-0000-0000181C0000}"/>
    <cellStyle name="R_06 11 08 PRESSURE PARTS FINAL_RC EXECUTIVE SUMMARY END JULY 2009._1_Quality_October 2009" xfId="7205" xr:uid="{00000000-0005-0000-0000-0000191C0000}"/>
    <cellStyle name="R_06 11 08 PRESSURE PARTS FINAL_RC EXECUTIVE SUMMARY END JULY 2009._1_Reg&amp;Legal_ASGISA_CSR_Stakemngt" xfId="7206" xr:uid="{00000000-0005-0000-0000-00001A1C0000}"/>
    <cellStyle name="R_06 11 08 PRESSURE PARTS FINAL_RC EXECUTIVE SUMMARY END JULY 2009._Cost Forecast_April _2 (version 1)" xfId="7207" xr:uid="{00000000-0005-0000-0000-00001B1C0000}"/>
    <cellStyle name="R_06 11 08 PRESSURE PARTS FINAL_RC EXECUTIVE SUMMARY END JULY 2009._Cost Forecast_March " xfId="7208" xr:uid="{00000000-0005-0000-0000-00001C1C0000}"/>
    <cellStyle name="R_06 11 08 PRESSURE PARTS FINAL_RC EXECUTIVE SUMMARY END JULY 2009._Cost Reduction_Contracts Overview Slide_Oct 2009 v2" xfId="7209" xr:uid="{00000000-0005-0000-0000-00001D1C0000}"/>
    <cellStyle name="R_06 11 08 PRESSURE PARTS FINAL_RC EXECUTIVE SUMMARY END JULY 2009._PC Master Report" xfId="7210" xr:uid="{00000000-0005-0000-0000-00001E1C0000}"/>
    <cellStyle name="R_06 11 08 PRESSURE PARTS FINAL_RC EXECUTIVE SUMMARY END JULY 2009._Proposed Overall Monthly Cost Report - End March 2010" xfId="7211" xr:uid="{00000000-0005-0000-0000-00001F1C0000}"/>
    <cellStyle name="R_06 11 08 PRESSURE PARTS FINAL_RC EXECUTIVE SUMMARY END JULY 2009._Quality_October 2009" xfId="7212" xr:uid="{00000000-0005-0000-0000-0000201C0000}"/>
    <cellStyle name="R_06 11 08 PRESSURE PARTS FINAL_RC EXECUTIVE SUMMARY END JULY 2009._Reg&amp;Legal_ASGISA_CSR_Stakemngt" xfId="7213" xr:uid="{00000000-0005-0000-0000-0000211C0000}"/>
    <cellStyle name="R_06 11 08 PRESSURE PARTS FINAL_RC EXECUTIVE SUMMARY END SEP 2009." xfId="7214" xr:uid="{00000000-0005-0000-0000-0000221C0000}"/>
    <cellStyle name="R_06 11 08 PRESSURE PARTS FINAL_Risk Register Master" xfId="7215" xr:uid="{00000000-0005-0000-0000-0000231C0000}"/>
    <cellStyle name="R_06 11 08 PRESSURE PARTS FINAL_Risk Register Master_Commited cost - January  2010" xfId="7216" xr:uid="{00000000-0005-0000-0000-0000241C0000}"/>
    <cellStyle name="R_06 11 08 PRESSURE PARTS FINAL_Risk Register Master_Copy of MEDUPI Claim Register- (M-Drive)" xfId="7217" xr:uid="{00000000-0005-0000-0000-0000251C0000}"/>
    <cellStyle name="R_06 11 08 PRESSURE PARTS FINAL_Risk Register Master_Copy of MEDUPI Claim Register- (M-Drive)_20101018_Challenge Session Revisions FINAL" xfId="7218" xr:uid="{00000000-0005-0000-0000-0000261C0000}"/>
    <cellStyle name="R_06 11 08 PRESSURE PARTS FINAL_Risk Register Master_Cost Forecast_April _2 (version 1)" xfId="7219" xr:uid="{00000000-0005-0000-0000-0000271C0000}"/>
    <cellStyle name="R_06 11 08 PRESSURE PARTS FINAL_Risk Register Master_Cost Forecast_March " xfId="7220" xr:uid="{00000000-0005-0000-0000-0000281C0000}"/>
    <cellStyle name="R_06 11 08 PRESSURE PARTS FINAL_Risk Register Master_June 09 r2" xfId="7221" xr:uid="{00000000-0005-0000-0000-0000291C0000}"/>
    <cellStyle name="R_06 11 08 PRESSURE PARTS FINAL_Risk Register Master_June 09 r2_Cost Forecast_March " xfId="7222" xr:uid="{00000000-0005-0000-0000-00002A1C0000}"/>
    <cellStyle name="R_06 11 08 PRESSURE PARTS FINAL_Risk Register Master_June 09 r2_PC Master Report" xfId="7223" xr:uid="{00000000-0005-0000-0000-00002B1C0000}"/>
    <cellStyle name="R_06 11 08 PRESSURE PARTS FINAL_Risk Register Master_June 09 r2_Proposed Overall Monthly Cost Report - End March 2010" xfId="7224" xr:uid="{00000000-0005-0000-0000-00002C1C0000}"/>
    <cellStyle name="R_06 11 08 PRESSURE PARTS FINAL_Risk Register Master_October Claims Report (downloaded_06112009)" xfId="7225" xr:uid="{00000000-0005-0000-0000-00002D1C0000}"/>
    <cellStyle name="R_06 11 08 PRESSURE PARTS FINAL_Risk Register Master_October Claims Report (downloaded_06112009)_20101018_Challenge Session Revisions FINAL" xfId="7226" xr:uid="{00000000-0005-0000-0000-00002E1C0000}"/>
    <cellStyle name="R_06 11 08 PRESSURE PARTS FINAL_Risk Register Master_October Claims Report (downloaded_06112009)_Medupi_January Project Assurance Report Rev1" xfId="7227" xr:uid="{00000000-0005-0000-0000-00002F1C0000}"/>
    <cellStyle name="R_06 11 08 PRESSURE PARTS FINAL_Risk Register Master_P10_Enabling_Civils_02_June_09_Rev1" xfId="7228" xr:uid="{00000000-0005-0000-0000-0000301C0000}"/>
    <cellStyle name="R_06 11 08 PRESSURE PARTS FINAL_Risk Register Master_P10_Enabling_Civils_02_June_09_Rev1_Cost Forecast_March " xfId="7229" xr:uid="{00000000-0005-0000-0000-0000311C0000}"/>
    <cellStyle name="R_06 11 08 PRESSURE PARTS FINAL_Risk Register Master_P10_Enabling_Civils_02_June_09_Rev1_PC Master Report" xfId="7230" xr:uid="{00000000-0005-0000-0000-0000321C0000}"/>
    <cellStyle name="R_06 11 08 PRESSURE PARTS FINAL_Risk Register Master_P10_Enabling_Civils_02_June_09_Rev1_Proposed Overall Monthly Cost Report - End March 2010" xfId="7231" xr:uid="{00000000-0005-0000-0000-0000331C0000}"/>
    <cellStyle name="R_06 11 08 PRESSURE PARTS FINAL_Risk Register Master_P10_Enabling_Civils_02_May_09_final" xfId="7232" xr:uid="{00000000-0005-0000-0000-0000341C0000}"/>
    <cellStyle name="R_06 11 08 PRESSURE PARTS FINAL_Risk Register Master_P10_Enabling_Civils_02_May_09_final_Cost Forecast_March " xfId="7233" xr:uid="{00000000-0005-0000-0000-0000351C0000}"/>
    <cellStyle name="R_06 11 08 PRESSURE PARTS FINAL_Risk Register Master_P10_Enabling_Civils_02_May_09_final_PC Master Report" xfId="7234" xr:uid="{00000000-0005-0000-0000-0000361C0000}"/>
    <cellStyle name="R_06 11 08 PRESSURE PARTS FINAL_Risk Register Master_P10_Enabling_Civils_02_May_09_final_Proposed Overall Monthly Cost Report - End March 2010" xfId="7235" xr:uid="{00000000-0005-0000-0000-0000371C0000}"/>
    <cellStyle name="R_06 11 08 PRESSURE PARTS FINAL_Risk Register Master_PC Master Report" xfId="7236" xr:uid="{00000000-0005-0000-0000-0000381C0000}"/>
    <cellStyle name="R_06 11 08 PRESSURE PARTS FINAL_Risk Register Master_PC Master Report Feb09 Rev1 HL (version 1)" xfId="7237" xr:uid="{00000000-0005-0000-0000-0000391C0000}"/>
    <cellStyle name="R_06 11 08 PRESSURE PARTS FINAL_Risk Register Master_Proposed Overall Monthly Cost Report - End March 2010" xfId="7238" xr:uid="{00000000-0005-0000-0000-00003A1C0000}"/>
    <cellStyle name="R_06 11 08 PRESSURE PARTS FINAL_Risk Register Master_RC EXECUTIVE SUMMARY END Jan 2010. (version 2)" xfId="7239" xr:uid="{00000000-0005-0000-0000-00003B1C0000}"/>
    <cellStyle name="R_06 11 08 PRESSURE PARTS FINAL_Risk Register Master_RC EXECUTIVE SUMMARY END JULY 2009." xfId="7240" xr:uid="{00000000-0005-0000-0000-00003C1C0000}"/>
    <cellStyle name="R_06 11 08 PRESSURE PARTS FINAL_Risk Register Master_RC EXECUTIVE SUMMARY END JULY 2009._1" xfId="7241" xr:uid="{00000000-0005-0000-0000-00003D1C0000}"/>
    <cellStyle name="R_06 11 08 PRESSURE PARTS FINAL_Risk Register Master_RC EXECUTIVE SUMMARY END JULY 2009._1_Cost Forecast_March " xfId="7242" xr:uid="{00000000-0005-0000-0000-00003E1C0000}"/>
    <cellStyle name="R_06 11 08 PRESSURE PARTS FINAL_Risk Register Master_RC EXECUTIVE SUMMARY END JULY 2009._1_Cost Reduction_Contracts Overview Slide_Oct 2009 v2" xfId="7243" xr:uid="{00000000-0005-0000-0000-00003F1C0000}"/>
    <cellStyle name="R_06 11 08 PRESSURE PARTS FINAL_Risk Register Master_RC EXECUTIVE SUMMARY END JULY 2009._1_Proposed Overall Monthly Cost Report - End March 2010" xfId="7244" xr:uid="{00000000-0005-0000-0000-0000401C0000}"/>
    <cellStyle name="R_06 11 08 PRESSURE PARTS FINAL_Risk Register Master_RC EXECUTIVE SUMMARY END JULY 2009._1_Quality_October 2009" xfId="7245" xr:uid="{00000000-0005-0000-0000-0000411C0000}"/>
    <cellStyle name="R_06 11 08 PRESSURE PARTS FINAL_Risk Register Master_RC EXECUTIVE SUMMARY END JULY 2009._1_Reg&amp;Legal_ASGISA_CSR_Stakemngt" xfId="7246" xr:uid="{00000000-0005-0000-0000-0000421C0000}"/>
    <cellStyle name="R_06 11 08 PRESSURE PARTS FINAL_Risk Register Master_RC EXECUTIVE SUMMARY END JULY 2009._Cost Forecast_March " xfId="7247" xr:uid="{00000000-0005-0000-0000-0000431C0000}"/>
    <cellStyle name="R_06 11 08 PRESSURE PARTS FINAL_Risk Register Master_RC EXECUTIVE SUMMARY END JULY 2009._Cost Reduction_Contracts Overview Slide_Oct 2009 v2" xfId="7248" xr:uid="{00000000-0005-0000-0000-0000441C0000}"/>
    <cellStyle name="R_06 11 08 PRESSURE PARTS FINAL_Risk Register Master_RC EXECUTIVE SUMMARY END JULY 2009._PC Master Report" xfId="7249" xr:uid="{00000000-0005-0000-0000-0000451C0000}"/>
    <cellStyle name="R_06 11 08 PRESSURE PARTS FINAL_Risk Register Master_RC EXECUTIVE SUMMARY END JULY 2009._Proposed Overall Monthly Cost Report - End March 2010" xfId="7250" xr:uid="{00000000-0005-0000-0000-0000461C0000}"/>
    <cellStyle name="R_06 11 08 PRESSURE PARTS FINAL_Risk Register Master_RC EXECUTIVE SUMMARY END JULY 2009._Quality_October 2009" xfId="7251" xr:uid="{00000000-0005-0000-0000-0000471C0000}"/>
    <cellStyle name="R_06 11 08 PRESSURE PARTS FINAL_Risk Register Master_RC EXECUTIVE SUMMARY END JULY 2009._Reg&amp;Legal_ASGISA_CSR_Stakemngt" xfId="7252" xr:uid="{00000000-0005-0000-0000-0000481C0000}"/>
    <cellStyle name="R_06 11 08 PRESSURE PARTS FINAL_Risk Register Master_RC EXECUTIVE SUMMARY END SEP 2009." xfId="7253" xr:uid="{00000000-0005-0000-0000-0000491C0000}"/>
    <cellStyle name="R_06 11 08 PRESSURE PARTS FINAL_Trend Register Master" xfId="7254" xr:uid="{00000000-0005-0000-0000-00004A1C0000}"/>
    <cellStyle name="R_06 11 08 PRESSURE PARTS FINAL_Trend Register Master_Commited cost - January  2010" xfId="7255" xr:uid="{00000000-0005-0000-0000-00004B1C0000}"/>
    <cellStyle name="R_06 11 08 PRESSURE PARTS FINAL_Trend Register Master_Copy of MEDUPI Claim Register- (M-Drive)" xfId="7256" xr:uid="{00000000-0005-0000-0000-00004C1C0000}"/>
    <cellStyle name="R_06 11 08 PRESSURE PARTS FINAL_Trend Register Master_Copy of MEDUPI Claim Register- (M-Drive)_20101018_Challenge Session Revisions FINAL" xfId="7257" xr:uid="{00000000-0005-0000-0000-00004D1C0000}"/>
    <cellStyle name="R_06 11 08 PRESSURE PARTS FINAL_Trend Register Master_Cost Forecast_March " xfId="7258" xr:uid="{00000000-0005-0000-0000-00004E1C0000}"/>
    <cellStyle name="R_06 11 08 PRESSURE PARTS FINAL_Trend Register Master_June 09 r2" xfId="7259" xr:uid="{00000000-0005-0000-0000-00004F1C0000}"/>
    <cellStyle name="R_06 11 08 PRESSURE PARTS FINAL_Trend Register Master_June 09 r2_Cost Forecast_March " xfId="7260" xr:uid="{00000000-0005-0000-0000-0000501C0000}"/>
    <cellStyle name="R_06 11 08 PRESSURE PARTS FINAL_Trend Register Master_June 09 r2_PC Master Report" xfId="7261" xr:uid="{00000000-0005-0000-0000-0000511C0000}"/>
    <cellStyle name="R_06 11 08 PRESSURE PARTS FINAL_Trend Register Master_June 09 r2_Proposed Overall Monthly Cost Report - End March 2010" xfId="7262" xr:uid="{00000000-0005-0000-0000-0000521C0000}"/>
    <cellStyle name="R_06 11 08 PRESSURE PARTS FINAL_Trend Register Master_October Claims Report (downloaded_06112009)" xfId="7263" xr:uid="{00000000-0005-0000-0000-0000531C0000}"/>
    <cellStyle name="R_06 11 08 PRESSURE PARTS FINAL_Trend Register Master_October Claims Report (downloaded_06112009)_20101018_Challenge Session Revisions FINAL" xfId="7264" xr:uid="{00000000-0005-0000-0000-0000541C0000}"/>
    <cellStyle name="R_06 11 08 PRESSURE PARTS FINAL_Trend Register Master_October Claims Report (downloaded_06112009)_Medupi_January Project Assurance Report Rev1" xfId="7265" xr:uid="{00000000-0005-0000-0000-0000551C0000}"/>
    <cellStyle name="R_06 11 08 PRESSURE PARTS FINAL_Trend Register Master_P10_Enabling_Civils_02_June_09_Rev1" xfId="7266" xr:uid="{00000000-0005-0000-0000-0000561C0000}"/>
    <cellStyle name="R_06 11 08 PRESSURE PARTS FINAL_Trend Register Master_P10_Enabling_Civils_02_June_09_Rev1_Cost Forecast_March " xfId="7267" xr:uid="{00000000-0005-0000-0000-0000571C0000}"/>
    <cellStyle name="R_06 11 08 PRESSURE PARTS FINAL_Trend Register Master_P10_Enabling_Civils_02_June_09_Rev1_PC Master Report" xfId="7268" xr:uid="{00000000-0005-0000-0000-0000581C0000}"/>
    <cellStyle name="R_06 11 08 PRESSURE PARTS FINAL_Trend Register Master_P10_Enabling_Civils_02_June_09_Rev1_Proposed Overall Monthly Cost Report - End March 2010" xfId="7269" xr:uid="{00000000-0005-0000-0000-0000591C0000}"/>
    <cellStyle name="R_06 11 08 PRESSURE PARTS FINAL_Trend Register Master_P10_Enabling_Civils_02_May_09_final" xfId="7270" xr:uid="{00000000-0005-0000-0000-00005A1C0000}"/>
    <cellStyle name="R_06 11 08 PRESSURE PARTS FINAL_Trend Register Master_P10_Enabling_Civils_02_May_09_final_Cost Forecast_March " xfId="7271" xr:uid="{00000000-0005-0000-0000-00005B1C0000}"/>
    <cellStyle name="R_06 11 08 PRESSURE PARTS FINAL_Trend Register Master_P10_Enabling_Civils_02_May_09_final_PC Master Report" xfId="7272" xr:uid="{00000000-0005-0000-0000-00005C1C0000}"/>
    <cellStyle name="R_06 11 08 PRESSURE PARTS FINAL_Trend Register Master_P10_Enabling_Civils_02_May_09_final_Proposed Overall Monthly Cost Report - End March 2010" xfId="7273" xr:uid="{00000000-0005-0000-0000-00005D1C0000}"/>
    <cellStyle name="R_06 11 08 PRESSURE PARTS FINAL_Trend Register Master_PC Master Report" xfId="7274" xr:uid="{00000000-0005-0000-0000-00005E1C0000}"/>
    <cellStyle name="R_06 11 08 PRESSURE PARTS FINAL_Trend Register Master_PC Master Report Feb09 Rev1 HL (version 1)" xfId="7275" xr:uid="{00000000-0005-0000-0000-00005F1C0000}"/>
    <cellStyle name="R_06 11 08 PRESSURE PARTS FINAL_Trend Register Master_Proposed Overall Monthly Cost Report - End March 2010" xfId="7276" xr:uid="{00000000-0005-0000-0000-0000601C0000}"/>
    <cellStyle name="R_06 11 08 PRESSURE PARTS FINAL_Trend Register Master_RC EXECUTIVE SUMMARY END Jan 2010. (version 2)" xfId="7277" xr:uid="{00000000-0005-0000-0000-0000611C0000}"/>
    <cellStyle name="R_06 11 08 PRESSURE PARTS FINAL_Trend Register Master_RC EXECUTIVE SUMMARY END JULY 2009." xfId="7278" xr:uid="{00000000-0005-0000-0000-0000621C0000}"/>
    <cellStyle name="R_06 11 08 PRESSURE PARTS FINAL_Trend Register Master_RC EXECUTIVE SUMMARY END JULY 2009._1" xfId="7279" xr:uid="{00000000-0005-0000-0000-0000631C0000}"/>
    <cellStyle name="R_06 11 08 PRESSURE PARTS FINAL_Trend Register Master_RC EXECUTIVE SUMMARY END JULY 2009._1_Cost Forecast_March " xfId="7280" xr:uid="{00000000-0005-0000-0000-0000641C0000}"/>
    <cellStyle name="R_06 11 08 PRESSURE PARTS FINAL_Trend Register Master_RC EXECUTIVE SUMMARY END JULY 2009._1_Cost Reduction_Contracts Overview Slide_Oct 2009 v2" xfId="7281" xr:uid="{00000000-0005-0000-0000-0000651C0000}"/>
    <cellStyle name="R_06 11 08 PRESSURE PARTS FINAL_Trend Register Master_RC EXECUTIVE SUMMARY END JULY 2009._1_Proposed Overall Monthly Cost Report - End March 2010" xfId="7282" xr:uid="{00000000-0005-0000-0000-0000661C0000}"/>
    <cellStyle name="R_06 11 08 PRESSURE PARTS FINAL_Trend Register Master_RC EXECUTIVE SUMMARY END JULY 2009._1_Quality_October 2009" xfId="7283" xr:uid="{00000000-0005-0000-0000-0000671C0000}"/>
    <cellStyle name="R_06 11 08 PRESSURE PARTS FINAL_Trend Register Master_RC EXECUTIVE SUMMARY END JULY 2009._1_Reg&amp;Legal_ASGISA_CSR_Stakemngt" xfId="7284" xr:uid="{00000000-0005-0000-0000-0000681C0000}"/>
    <cellStyle name="R_06 11 08 PRESSURE PARTS FINAL_Trend Register Master_RC EXECUTIVE SUMMARY END JULY 2009._Cost Forecast_March " xfId="7285" xr:uid="{00000000-0005-0000-0000-0000691C0000}"/>
    <cellStyle name="R_06 11 08 PRESSURE PARTS FINAL_Trend Register Master_RC EXECUTIVE SUMMARY END JULY 2009._Cost Reduction_Contracts Overview Slide_Oct 2009 v2" xfId="7286" xr:uid="{00000000-0005-0000-0000-00006A1C0000}"/>
    <cellStyle name="R_06 11 08 PRESSURE PARTS FINAL_Trend Register Master_RC EXECUTIVE SUMMARY END JULY 2009._PC Master Report" xfId="7287" xr:uid="{00000000-0005-0000-0000-00006B1C0000}"/>
    <cellStyle name="R_06 11 08 PRESSURE PARTS FINAL_Trend Register Master_RC EXECUTIVE SUMMARY END JULY 2009._Proposed Overall Monthly Cost Report - End March 2010" xfId="7288" xr:uid="{00000000-0005-0000-0000-00006C1C0000}"/>
    <cellStyle name="R_06 11 08 PRESSURE PARTS FINAL_Trend Register Master_RC EXECUTIVE SUMMARY END JULY 2009._Quality_October 2009" xfId="7289" xr:uid="{00000000-0005-0000-0000-00006D1C0000}"/>
    <cellStyle name="R_06 11 08 PRESSURE PARTS FINAL_Trend Register Master_RC EXECUTIVE SUMMARY END JULY 2009._Reg&amp;Legal_ASGISA_CSR_Stakemngt" xfId="7290" xr:uid="{00000000-0005-0000-0000-00006E1C0000}"/>
    <cellStyle name="R_06 11 08 PRESSURE PARTS FINAL_Trend Register Master_RC EXECUTIVE SUMMARY END SEP 2009." xfId="7291" xr:uid="{00000000-0005-0000-0000-00006F1C0000}"/>
    <cellStyle name="R_06 11 08 PRESSURE PARTS FINAL_U1" xfId="7292" xr:uid="{00000000-0005-0000-0000-0000701C0000}"/>
    <cellStyle name="R_06 11 08 PRESSURE PARTS FINAL_U2" xfId="7293" xr:uid="{00000000-0005-0000-0000-0000711C0000}"/>
    <cellStyle name="R_06 11 08 PRESSURE PARTS FINAL_U3" xfId="7294" xr:uid="{00000000-0005-0000-0000-0000721C0000}"/>
    <cellStyle name="R_06 11 08 PRESSURE PARTS FINAL_U4" xfId="7295" xr:uid="{00000000-0005-0000-0000-0000731C0000}"/>
    <cellStyle name="R_06 11 08 PRESSURE PARTS FINAL_U5" xfId="7296" xr:uid="{00000000-0005-0000-0000-0000741C0000}"/>
    <cellStyle name="R_06 11 08 PRESSURE PARTS FINAL_U6" xfId="7297" xr:uid="{00000000-0005-0000-0000-0000751C0000}"/>
    <cellStyle name="R_061107 Calc Sheet" xfId="7298" xr:uid="{00000000-0005-0000-0000-0000761C0000}"/>
    <cellStyle name="R_061107 Calc Sheet_20080925 ice services Assessment Task order No 4" xfId="7299" xr:uid="{00000000-0005-0000-0000-0000771C0000}"/>
    <cellStyle name="R_061107 Calc Sheet_20080925 ice services Assessment Task order No 4_20110725chk1 DGR ice Timesheet data - July 2011" xfId="7300" xr:uid="{00000000-0005-0000-0000-0000781C0000}"/>
    <cellStyle name="R_061107 Calc Sheet_20090225rev &amp; 20090425 Task Order 25&amp;26 ice services assessments" xfId="7301" xr:uid="{00000000-0005-0000-0000-0000791C0000}"/>
    <cellStyle name="R_061107 Calc Sheet_20090315 CED Project support_update" xfId="7302" xr:uid="{00000000-0005-0000-0000-00007A1C0000}"/>
    <cellStyle name="R_061107 Calc Sheet_20090315 CED Project support_update_20090225rev &amp; 20090425 Task Order 25&amp;26 ice services assessments" xfId="7303" xr:uid="{00000000-0005-0000-0000-00007B1C0000}"/>
    <cellStyle name="R_061107 Calc Sheet_20090315 CED Project support_update_20090225rev &amp; 20090425 Task Order 25&amp;26 ice services assessments_20110725chk1 DGR ice Timesheet data - July 2011" xfId="7304" xr:uid="{00000000-0005-0000-0000-00007C1C0000}"/>
    <cellStyle name="R_061107 Calc Sheet_20090315 CED Project support_update_20091025 Task Order 24 ice services assessment" xfId="7305" xr:uid="{00000000-0005-0000-0000-00007D1C0000}"/>
    <cellStyle name="R_061107 Calc Sheet_20090315 CED Project support_update_20091025 Task Order 25 ice services assessment" xfId="7306" xr:uid="{00000000-0005-0000-0000-00007E1C0000}"/>
    <cellStyle name="R_061107 Calc Sheet_20090315 CED Project support_update_20091025 Task Order 25&amp;26 ice services assessment" xfId="7307" xr:uid="{00000000-0005-0000-0000-00007F1C0000}"/>
    <cellStyle name="R_061107 Calc Sheet_20090315 CED Project support_update_20091025 Task Order 26 ice services assessment" xfId="7308" xr:uid="{00000000-0005-0000-0000-0000801C0000}"/>
    <cellStyle name="R_061107 Calc Sheet_20090315 CED Project support_update_20091025 Task Order 28 ice services assessment Mercury SS" xfId="7309" xr:uid="{00000000-0005-0000-0000-0000811C0000}"/>
    <cellStyle name="R_061107 Calc Sheet_20090315 CED Project support_update_20091025 Task Order 29 ice services assessment" xfId="7310" xr:uid="{00000000-0005-0000-0000-0000821C0000}"/>
    <cellStyle name="R_061107 Calc Sheet_20090315 CED Project support_update_20091025 Task Order 31 ice services assessment" xfId="7311" xr:uid="{00000000-0005-0000-0000-0000831C0000}"/>
    <cellStyle name="R_061107 Calc Sheet_20090315 CED Project support_update_20091025 Task Order 33 ice services assessment" xfId="7312" xr:uid="{00000000-0005-0000-0000-0000841C0000}"/>
    <cellStyle name="R_061107 Calc Sheet_20090315 CED Project support_update_20091025 Task Order 34 ice services assessment" xfId="7313" xr:uid="{00000000-0005-0000-0000-0000851C0000}"/>
    <cellStyle name="R_061107 Calc Sheet_20090315 CED Project support_update_20091025 Task Order 35 ice services assessment" xfId="7314" xr:uid="{00000000-0005-0000-0000-0000861C0000}"/>
    <cellStyle name="R_061107 Calc Sheet_20090315 CED Project support_update_20091025 Task Order 36 ice services assessment" xfId="7315" xr:uid="{00000000-0005-0000-0000-0000871C0000}"/>
    <cellStyle name="R_061107 Calc Sheet_20090315 CED Project support_update_20091025 Task Order 37 ice services assessment" xfId="7316" xr:uid="{00000000-0005-0000-0000-0000881C0000}"/>
    <cellStyle name="R_061107 Calc Sheet_20090315 CED Project support_update_20091025 Task Order 37 Revised split ice services assessment" xfId="7317" xr:uid="{00000000-0005-0000-0000-0000891C0000}"/>
    <cellStyle name="R_061107 Calc Sheet_20090315 CED Project support_update_20091025 Task Order 39 ice services assessment" xfId="7318" xr:uid="{00000000-0005-0000-0000-00008A1C0000}"/>
    <cellStyle name="R_061107 Calc Sheet_20090315 CED Project support_update_20091025 Task Order 40 ice services assessment" xfId="7319" xr:uid="{00000000-0005-0000-0000-00008B1C0000}"/>
    <cellStyle name="R_061107 Calc Sheet_20090315 CED Project support_update_20091025 Task Order 41 ice services assessment &amp; invoice" xfId="7320" xr:uid="{00000000-0005-0000-0000-00008C1C0000}"/>
    <cellStyle name="R_061107 Calc Sheet_20090315 CED Project support_update_20091025 Task Order 42 ice services assessment" xfId="7321" xr:uid="{00000000-0005-0000-0000-00008D1C0000}"/>
    <cellStyle name="R_061107 Calc Sheet_20090315 CED Project support_update_20091025 Task Order 43 ice services assessment" xfId="7322" xr:uid="{00000000-0005-0000-0000-00008E1C0000}"/>
    <cellStyle name="R_061107 Calc Sheet_20090315 CED Project support_update_20091025 Task Order 44 ice services assessment" xfId="7323" xr:uid="{00000000-0005-0000-0000-00008F1C0000}"/>
    <cellStyle name="R_061107 Calc Sheet_20090315 CED Project support_update_20091025Rev Task Order 26 ice services assessment" xfId="7324" xr:uid="{00000000-0005-0000-0000-0000901C0000}"/>
    <cellStyle name="R_061107 Calc Sheet_20090315 CED Project support_update_200911 chk Task 41 Kusile Silos forecast" xfId="7325" xr:uid="{00000000-0005-0000-0000-0000911C0000}"/>
    <cellStyle name="R_061107 Calc Sheet_20090315 CED Project support_update_200911 Task Order 46 ice services Forecast" xfId="7326" xr:uid="{00000000-0005-0000-0000-0000921C0000}"/>
    <cellStyle name="R_061107 Calc Sheet_20090315 CED Project support_update_20091103 CED Project support services" xfId="7327" xr:uid="{00000000-0005-0000-0000-0000931C0000}"/>
    <cellStyle name="R_061107 Calc Sheet_20090315 CED Project support_update_20091104 CED Project support services" xfId="7328" xr:uid="{00000000-0005-0000-0000-0000941C0000}"/>
    <cellStyle name="R_061107 Calc Sheet_20090315 CED Project support_update_20091105 CED Project support services" xfId="7329" xr:uid="{00000000-0005-0000-0000-0000951C0000}"/>
    <cellStyle name="R_061107 Calc Sheet_20090315 CED Project support_update_20091125 Coal &amp; Ash Task Orders ice services invoice" xfId="7330" xr:uid="{00000000-0005-0000-0000-0000961C0000}"/>
    <cellStyle name="R_061107 Calc Sheet_20090315 CED Project support_update_20091125 Task Medupi Electrical ice services invoice" xfId="7331" xr:uid="{00000000-0005-0000-0000-0000971C0000}"/>
    <cellStyle name="R_061107 Calc Sheet_20090315 CED Project support_update_20091125 Task order 02 ice services assessment" xfId="7332" xr:uid="{00000000-0005-0000-0000-0000981C0000}"/>
    <cellStyle name="R_061107 Calc Sheet_20090315 CED Project support_update_20091125 Task Order 31 ice services assessment &amp; invoice" xfId="7333" xr:uid="{00000000-0005-0000-0000-0000991C0000}"/>
    <cellStyle name="R_061107 Calc Sheet_20090315 CED Project support_update_20091125 Task Order 32 ice services assessment" xfId="7334" xr:uid="{00000000-0005-0000-0000-00009A1C0000}"/>
    <cellStyle name="R_061107 Calc Sheet_20090315 CED Project support_update_20091125 Task Order 47 ice services assessment" xfId="7335" xr:uid="{00000000-0005-0000-0000-00009B1C0000}"/>
    <cellStyle name="R_061107 Calc Sheet_20090315 CED Project support_update_20091208 CED Project support services_nic003" xfId="7336" xr:uid="{00000000-0005-0000-0000-00009C1C0000}"/>
    <cellStyle name="R_061107 Calc Sheet_20090315 CED Project support_update_20091211 Task 51 Forecast ice services" xfId="7337" xr:uid="{00000000-0005-0000-0000-00009D1C0000}"/>
    <cellStyle name="R_061107 Calc Sheet_20090315 CED Project support_update_20091225 Task order 04 ice services assessment &amp; invoice" xfId="7338" xr:uid="{00000000-0005-0000-0000-00009E1C0000}"/>
    <cellStyle name="R_061107 Calc Sheet_20090315 CED Project support_update_20091225 Task Order 20 ice services assessment &amp; invoice" xfId="7339" xr:uid="{00000000-0005-0000-0000-00009F1C0000}"/>
    <cellStyle name="R_061107 Calc Sheet_20090315 CED Project support_update_20091225 Task order 46 assessment &amp; invoice" xfId="7340" xr:uid="{00000000-0005-0000-0000-0000A01C0000}"/>
    <cellStyle name="R_061107 Calc Sheet_20090315 CED Project support_update_20091230rev1 CED Project support services" xfId="7341" xr:uid="{00000000-0005-0000-0000-0000A11C0000}"/>
    <cellStyle name="R_061107 Calc Sheet_20090315 CED Project support_update_20100125 Coal &amp; Ash Task Orders ice services invoice" xfId="7342" xr:uid="{00000000-0005-0000-0000-0000A21C0000}"/>
    <cellStyle name="R_061107 Calc Sheet_20090315 CED Project support_update_20100125 Task 51 Hrs to date ice services" xfId="7343" xr:uid="{00000000-0005-0000-0000-0000A31C0000}"/>
    <cellStyle name="R_061107 Calc Sheet_20090315 CED Project support_update_20100125 Task Medupi Electrical ice services invoice" xfId="7344" xr:uid="{00000000-0005-0000-0000-0000A41C0000}"/>
    <cellStyle name="R_061107 Calc Sheet_20090315 CED Project support_update_20100125 Task order 02 ice services assessment" xfId="7345" xr:uid="{00000000-0005-0000-0000-0000A51C0000}"/>
    <cellStyle name="R_061107 Calc Sheet_20090315 CED Project support_update_20100125 Task Order 20 ice services assessment &amp; invoice" xfId="7346" xr:uid="{00000000-0005-0000-0000-0000A61C0000}"/>
    <cellStyle name="R_061107 Calc Sheet_20090315 CED Project support_update_20100125 Task Order 45 ice services assessment" xfId="7347" xr:uid="{00000000-0005-0000-0000-0000A71C0000}"/>
    <cellStyle name="R_061107 Calc Sheet_20090315 CED Project support_update_20100125 Task Order 51 ice services assessment &amp; invoice" xfId="7348" xr:uid="{00000000-0005-0000-0000-0000A81C0000}"/>
    <cellStyle name="R_061107 Calc Sheet_20090315 CED Project support_update_20100225 Task order 04 ice services assessment &amp; invoice" xfId="7349" xr:uid="{00000000-0005-0000-0000-0000A91C0000}"/>
    <cellStyle name="R_061107 Calc Sheet_20090315 CED Project support_update_20100304 CED Project support services" xfId="7350" xr:uid="{00000000-0005-0000-0000-0000AA1C0000}"/>
    <cellStyle name="R_061107 Calc Sheet_20090315 CED Project support_update_20100304rev1 CED Project support services" xfId="7351" xr:uid="{00000000-0005-0000-0000-0000AB1C0000}"/>
    <cellStyle name="R_061107 Calc Sheet_20090315 CED Project support_update_20100325 Task 51 Hrs to date ice services" xfId="7352" xr:uid="{00000000-0005-0000-0000-0000AC1C0000}"/>
    <cellStyle name="R_061107 Calc Sheet_20090315 CED Project support_update_20100325 Task Medupi Electrical ice services invoice" xfId="7353" xr:uid="{00000000-0005-0000-0000-0000AD1C0000}"/>
    <cellStyle name="R_061107 Calc Sheet_20090315 CED Project support_update_20100325 Task order 02 ice services assessment &amp; invoice" xfId="7354" xr:uid="{00000000-0005-0000-0000-0000AE1C0000}"/>
    <cellStyle name="R_061107 Calc Sheet_20090315 CED Project support_update_20100325 Task Order 20 ice services assessment &amp; invoice" xfId="7355" xr:uid="{00000000-0005-0000-0000-0000AF1C0000}"/>
    <cellStyle name="R_061107 Calc Sheet_20090315 CED Project support_update_20100329 Updated Task 53 Gen Transf Forecast ice services" xfId="7356" xr:uid="{00000000-0005-0000-0000-0000B01C0000}"/>
    <cellStyle name="R_061107 Calc Sheet_20090315 CED Project support_update_20100425 ice services Task No 0012 FGD assessment &amp; invoice" xfId="7357" xr:uid="{00000000-0005-0000-0000-0000B11C0000}"/>
    <cellStyle name="R_061107 Calc Sheet_20090315 CED Project support_update_20100425 Task 52 Cabling assessment &amp; invoice ice services" xfId="7358" xr:uid="{00000000-0005-0000-0000-0000B21C0000}"/>
    <cellStyle name="R_061107 Calc Sheet_20090315 CED Project support_update_20100425 Task order 04 ice services assessment &amp; invoice" xfId="7359" xr:uid="{00000000-0005-0000-0000-0000B31C0000}"/>
    <cellStyle name="R_061107 Calc Sheet_20090315 CED Project support_update_20100425 Task Order 29 ice services assessment &amp; invoice" xfId="7360" xr:uid="{00000000-0005-0000-0000-0000B41C0000}"/>
    <cellStyle name="R_061107 Calc Sheet_20090315 CED Project support_update_20100425 Task Order 51 ice services assessment &amp; invoice" xfId="7361" xr:uid="{00000000-0005-0000-0000-0000B51C0000}"/>
    <cellStyle name="R_061107 Calc Sheet_20090315 CED Project support_update_20100425 Task Order 55 ice services assessment &amp; invoice" xfId="7362" xr:uid="{00000000-0005-0000-0000-0000B61C0000}"/>
    <cellStyle name="R_061107 Calc Sheet_20090315 CED Project support_update_20100425 Task Order 56 ice services assessment &amp; invoice" xfId="7363" xr:uid="{00000000-0005-0000-0000-0000B71C0000}"/>
    <cellStyle name="R_061107 Calc Sheet_20090315 CED Project support_update_20100429 CED Project support Timesheet current" xfId="7364" xr:uid="{00000000-0005-0000-0000-0000B81C0000}"/>
    <cellStyle name="R_061107 Calc Sheet_20090315 CED Project support_update_20100525 ice services Task No 0012 FGD assessment" xfId="7365" xr:uid="{00000000-0005-0000-0000-0000B91C0000}"/>
    <cellStyle name="R_061107 Calc Sheet_20090315 CED Project support_update_20100525 Task order 04 ice services assessment &amp; invoice" xfId="7366" xr:uid="{00000000-0005-0000-0000-0000BA1C0000}"/>
    <cellStyle name="R_061107 Calc Sheet_20090315 CED Project support_update_20100613 Task Order 34 ice services assessment &amp; invoice" xfId="7367" xr:uid="{00000000-0005-0000-0000-0000BB1C0000}"/>
    <cellStyle name="R_061107 Calc Sheet_20090315 CED Project support_update_20100625 ice services Electrical &amp; C&amp;I assessment" xfId="7368" xr:uid="{00000000-0005-0000-0000-0000BC1C0000}"/>
    <cellStyle name="R_061107 Calc Sheet_20090315 CED Project support_update_20100625 ice services Task No 0012 FGD assessment" xfId="7369" xr:uid="{00000000-0005-0000-0000-0000BD1C0000}"/>
    <cellStyle name="R_061107 Calc Sheet_20090315 CED Project support_update_20100625 Task order 04 ice services assessment &amp; invoice" xfId="7370" xr:uid="{00000000-0005-0000-0000-0000BE1C0000}"/>
    <cellStyle name="R_061107 Calc Sheet_20090315 CED Project support_update_20100625 Turbine Summary weekly Timesheets" xfId="7371" xr:uid="{00000000-0005-0000-0000-0000BF1C0000}"/>
    <cellStyle name="R_061107 Calc Sheet_20090315 CED Project support_update_20100725 Task order 04 ice services assessment &amp; invoice" xfId="7372" xr:uid="{00000000-0005-0000-0000-0000C01C0000}"/>
    <cellStyle name="R_061107 Calc Sheet_20090315 CED Project support_update_20100803 Task order 02 Turbine ice services assessment dvw" xfId="7373" xr:uid="{00000000-0005-0000-0000-0000C11C0000}"/>
    <cellStyle name="R_061107 Calc Sheet_20090315 CED Project support_update_20100820 iWeNhle Consolidated Invoices" xfId="7374" xr:uid="{00000000-0005-0000-0000-0000C21C0000}"/>
    <cellStyle name="R_061107 Calc Sheet_20090315 CED Project support_update_20100820 iWeNhle Consolidated Invoices_20110725chk1 DGR ice Timesheet data - July 2011" xfId="7375" xr:uid="{00000000-0005-0000-0000-0000C31C0000}"/>
    <cellStyle name="R_061107 Calc Sheet_20090315 CED Project support_update_20100825 Task Order 13 ice services assessment" xfId="7376" xr:uid="{00000000-0005-0000-0000-0000C41C0000}"/>
    <cellStyle name="R_061107 Calc Sheet_20090315 CED Project support_update_20100902 Task order 02 Turbine ice services Ass &amp; Inv" xfId="7377" xr:uid="{00000000-0005-0000-0000-0000C51C0000}"/>
    <cellStyle name="R_061107 Calc Sheet_20090315 CED Project support_update_20100913 ice services Task No 0012 FGD assessment" xfId="7378" xr:uid="{00000000-0005-0000-0000-0000C61C0000}"/>
    <cellStyle name="R_061107 Calc Sheet_20090315 CED Project support_update_20100913 Task order 04 ice services assessment &amp; invoice" xfId="7379" xr:uid="{00000000-0005-0000-0000-0000C71C0000}"/>
    <cellStyle name="R_061107 Calc Sheet_20090315 CED Project support_update_20100925 ice services Medupi Electrical C&amp;I assessment" xfId="7380" xr:uid="{00000000-0005-0000-0000-0000C81C0000}"/>
    <cellStyle name="R_061107 Calc Sheet_20090315 CED Project support_update_20101008 Task 53 Generation ice services assessment &amp; invoice" xfId="7381" xr:uid="{00000000-0005-0000-0000-0000C91C0000}"/>
    <cellStyle name="R_061107 Calc Sheet_20090315 CED Project support_update_20101008 Task order 04 ice services assessment &amp; invoice (1)" xfId="7382" xr:uid="{00000000-0005-0000-0000-0000CA1C0000}"/>
    <cellStyle name="R_061107 Calc Sheet_20090315 CED Project support_update_20101011 update ice services Task No 0012 FGD assessments &amp; invoices" xfId="7383" xr:uid="{00000000-0005-0000-0000-0000CB1C0000}"/>
    <cellStyle name="R_061107 Calc Sheet_20090315 CED Project support_update_20101024 25Sep2010 Assess &amp; Inv Task order 02 Turbine ice services" xfId="7384" xr:uid="{00000000-0005-0000-0000-0000CC1C0000}"/>
    <cellStyle name="R_061107 Calc Sheet_20090315 CED Project support_update_20101025 Assessment ice services Task No 0012 FGD &amp; invoice" xfId="7385" xr:uid="{00000000-0005-0000-0000-0000CD1C0000}"/>
    <cellStyle name="R_061107 Calc Sheet_20090315 CED Project support_update_20101025 ice services assessment Task 52 Cabling &amp; invoice" xfId="7386" xr:uid="{00000000-0005-0000-0000-0000CE1C0000}"/>
    <cellStyle name="R_061107 Calc Sheet_20090315 CED Project support_update_20101025 ice services Medupi Electrical C&amp;I assessment &amp; invoice" xfId="7387" xr:uid="{00000000-0005-0000-0000-0000CF1C0000}"/>
    <cellStyle name="R_061107 Calc Sheet_20090315 CED Project support_update_20101025 Task Order 13 ice services assessment" xfId="7388" xr:uid="{00000000-0005-0000-0000-0000D01C0000}"/>
    <cellStyle name="R_061107 Calc Sheet_20090315 CED Project support_update_20101029 Task order 04 ice services assessment &amp; invoice" xfId="7389" xr:uid="{00000000-0005-0000-0000-0000D11C0000}"/>
    <cellStyle name="R_061107 Calc Sheet_20090315 CED Project support_update_20101109 Task 0064 Terr undergrd ice services" xfId="7390" xr:uid="{00000000-0005-0000-0000-0000D21C0000}"/>
    <cellStyle name="R_061107 Calc Sheet_20090315 CED Project support_update_20101116 From 1550  iWeNhle Consolidated Invoices" xfId="7391" xr:uid="{00000000-0005-0000-0000-0000D31C0000}"/>
    <cellStyle name="R_061107 Calc Sheet_20090315 CED Project support_update_20101116 From 1550  iWeNhle Consolidated Invoices_20110725chk1 DGR ice Timesheet data - July 2011" xfId="7392" xr:uid="{00000000-0005-0000-0000-0000D41C0000}"/>
    <cellStyle name="R_061107 Calc Sheet_20090315 CED Project support_update_2010825 Assessment &amp; invoice Task 0063 BoP ice services" xfId="7393" xr:uid="{00000000-0005-0000-0000-0000D51C0000}"/>
    <cellStyle name="R_061107 Calc Sheet_20090315 CED Project support_update_Agreed Final Hours" xfId="7394" xr:uid="{00000000-0005-0000-0000-0000D61C0000}"/>
    <cellStyle name="R_061107 Calc Sheet_20090315 CED Project support_update_CHECK 20091116JvD Updated Kusile Coal &amp; Ash allocation of hrs" xfId="7395" xr:uid="{00000000-0005-0000-0000-0000D71C0000}"/>
    <cellStyle name="R_061107 Calc Sheet_20090317 CED Project support_update" xfId="7396" xr:uid="{00000000-0005-0000-0000-0000D81C0000}"/>
    <cellStyle name="R_061107 Calc Sheet_20090425 Napo CHECK Kusile task orders 25  26" xfId="7397" xr:uid="{00000000-0005-0000-0000-0000D91C0000}"/>
    <cellStyle name="R_061107 Calc Sheet_20090425 Napo CHECK Kusile task orders 25  26_20110725chk1 DGR ice Timesheet data - July 2011" xfId="7398" xr:uid="{00000000-0005-0000-0000-0000DA1C0000}"/>
    <cellStyle name="R_061107 Calc Sheet_20090425 Task order 03 ice services assessment" xfId="7399" xr:uid="{00000000-0005-0000-0000-0000DB1C0000}"/>
    <cellStyle name="R_061107 Calc Sheet_20090425 Task order 04 ice services assessment" xfId="7400" xr:uid="{00000000-0005-0000-0000-0000DC1C0000}"/>
    <cellStyle name="R_061107 Calc Sheet_20090425 Task Order 31 ice services assessment" xfId="7401" xr:uid="{00000000-0005-0000-0000-0000DD1C0000}"/>
    <cellStyle name="R_061107 Calc Sheet_20090522 CED Project support services" xfId="7402" xr:uid="{00000000-0005-0000-0000-0000DE1C0000}"/>
    <cellStyle name="R_061107 Calc Sheet_20090522 CED Project support services_20110725chk1 DGR ice Timesheet data - July 2011" xfId="7403" xr:uid="{00000000-0005-0000-0000-0000DF1C0000}"/>
    <cellStyle name="R_061107 Calc Sheet_20090630 Extn Komati Time &amp; Cost" xfId="7404" xr:uid="{00000000-0005-0000-0000-0000E01C0000}"/>
    <cellStyle name="R_061107 Calc Sheet_20090715 Extn Komati Time &amp; Cost" xfId="7405" xr:uid="{00000000-0005-0000-0000-0000E11C0000}"/>
    <cellStyle name="R_061107 Calc Sheet_20090725 Task order 02 ice services assessment" xfId="7406" xr:uid="{00000000-0005-0000-0000-0000E21C0000}"/>
    <cellStyle name="R_061107 Calc Sheet_20090725 Task order 03 ice services assessment" xfId="7407" xr:uid="{00000000-0005-0000-0000-0000E31C0000}"/>
    <cellStyle name="R_061107 Calc Sheet_20090725 Task order 04 ice services assessment" xfId="7408" xr:uid="{00000000-0005-0000-0000-0000E41C0000}"/>
    <cellStyle name="R_061107 Calc Sheet_20090725 Task order 08 ice services assessment" xfId="7409" xr:uid="{00000000-0005-0000-0000-0000E51C0000}"/>
    <cellStyle name="R_061107 Calc Sheet_20090725 Task Order 09 ice services assessment" xfId="7410" xr:uid="{00000000-0005-0000-0000-0000E61C0000}"/>
    <cellStyle name="R_061107 Calc Sheet_20090725 Task order 34 ice services assessment" xfId="7411" xr:uid="{00000000-0005-0000-0000-0000E71C0000}"/>
    <cellStyle name="R_061107 Calc Sheet_20090725rev Extn Komati Time &amp; Cost" xfId="7412" xr:uid="{00000000-0005-0000-0000-0000E81C0000}"/>
    <cellStyle name="R_061107 Calc Sheet_20090825rev Extn Komati Time &amp; Cost" xfId="7413" xr:uid="{00000000-0005-0000-0000-0000E91C0000}"/>
    <cellStyle name="R_061107 Calc Sheet_20090907 hour alloc Status Task order Nos 35  36 Diesel Gen  UPS" xfId="7414" xr:uid="{00000000-0005-0000-0000-0000EA1C0000}"/>
    <cellStyle name="R_061107 Calc Sheet_20090907 hour alloc Status Task order Nos 35  36 Diesel Gen  UPS_20110725chk1 DGR ice Timesheet data - July 2011" xfId="7415" xr:uid="{00000000-0005-0000-0000-0000EB1C0000}"/>
    <cellStyle name="R_061107 Calc Sheet_20090908 Extn Komati Time &amp; Cost" xfId="7416" xr:uid="{00000000-0005-0000-0000-0000EC1C0000}"/>
    <cellStyle name="R_061107 Calc Sheet_20090925rev Extn Komati Time &amp; Cost" xfId="7417" xr:uid="{00000000-0005-0000-0000-0000ED1C0000}"/>
    <cellStyle name="R_061107 Calc Sheet_20090925tm Komati Hrs &amp; km ice services" xfId="7418" xr:uid="{00000000-0005-0000-0000-0000EE1C0000}"/>
    <cellStyle name="R_061107 Calc Sheet_20090925tm Komati Hrs &amp; km ice services_20100225rev Extn Komati Time &amp; Cost" xfId="7419" xr:uid="{00000000-0005-0000-0000-0000EF1C0000}"/>
    <cellStyle name="R_061107 Calc Sheet_20090925tm Komati Hrs &amp; km ice services_20100225rev1 Extn Komati Time &amp; Cost" xfId="7420" xr:uid="{00000000-0005-0000-0000-0000F01C0000}"/>
    <cellStyle name="R_061107 Calc Sheet_20090925tm Komati Hrs &amp; km ice services_20100325 Extn Komati Time &amp; Cost" xfId="7421" xr:uid="{00000000-0005-0000-0000-0000F11C0000}"/>
    <cellStyle name="R_061107 Calc Sheet_20090925tm Komati Hrs &amp; km ice services_20100325rev Extn Komati Time &amp; Cost" xfId="7422" xr:uid="{00000000-0005-0000-0000-0000F21C0000}"/>
    <cellStyle name="R_061107 Calc Sheet_20090925tm Komati Hrs &amp; km ice services_20100325tm Extn Komati Hours &amp; km" xfId="7423" xr:uid="{00000000-0005-0000-0000-0000F31C0000}"/>
    <cellStyle name="R_061107 Calc Sheet_20090925tm Komati Hrs &amp; km ice services_20100423 Extn Komati Time &amp; Cost" xfId="7424" xr:uid="{00000000-0005-0000-0000-0000F41C0000}"/>
    <cellStyle name="R_061107 Calc Sheet_20090925tm Komati Hrs &amp; km ice services_20100525 Extn Komati Time &amp; Cost" xfId="7425" xr:uid="{00000000-0005-0000-0000-0000F51C0000}"/>
    <cellStyle name="R_061107 Calc Sheet_20090925tm Komati Hrs &amp; km ice services_20100525cm Komati assessment Hrs &amp; km_2" xfId="7426" xr:uid="{00000000-0005-0000-0000-0000F61C0000}"/>
    <cellStyle name="R_061107 Calc Sheet_20090925tm Komati Hrs &amp; km ice services_20100625 Extn Komati Time &amp; Cost" xfId="7427" xr:uid="{00000000-0005-0000-0000-0000F71C0000}"/>
    <cellStyle name="R_061107 Calc Sheet_20090925tm Komati Hrs &amp; km ice services_20100625cm Komati services assessment hrs &amp; km" xfId="7428" xr:uid="{00000000-0005-0000-0000-0000F81C0000}"/>
    <cellStyle name="R_061107 Calc Sheet_20090925tm Komati Hrs &amp; km ice services_20100721cm Komati Services Hours &amp; km" xfId="7429" xr:uid="{00000000-0005-0000-0000-0000F91C0000}"/>
    <cellStyle name="R_061107 Calc Sheet_20090925tm Komati Hrs &amp; km ice services_20100721tm Komati Services Hours &amp; km" xfId="7430" xr:uid="{00000000-0005-0000-0000-0000FA1C0000}"/>
    <cellStyle name="R_061107 Calc Sheet_20090925tm Komati Hrs &amp; km ice services_20100725rev2 Extn Komati Time &amp; Cost" xfId="7431" xr:uid="{00000000-0005-0000-0000-0000FB1C0000}"/>
    <cellStyle name="R_061107 Calc Sheet_20090925tm Komati Hrs &amp; km ice services_20100825cm Komati Services Hours &amp; km" xfId="7432" xr:uid="{00000000-0005-0000-0000-0000FC1C0000}"/>
    <cellStyle name="R_061107 Calc Sheet_20090925tm Komati Hrs &amp; km ice services_20100825Rev Extn Komati Time &amp; Cost" xfId="7433" xr:uid="{00000000-0005-0000-0000-0000FD1C0000}"/>
    <cellStyle name="R_061107 Calc Sheet_20090925tm Komati Hrs &amp; km ice services_20100925REV Assessment 4600005911 Komati ice services" xfId="7434" xr:uid="{00000000-0005-0000-0000-0000FE1C0000}"/>
    <cellStyle name="R_061107 Calc Sheet_20090925tm Komati Hrs &amp; km ice services_20100925REV Assessment 4600005911 Komati ice services_20110725chk1 DGR ice Timesheet data - July 2011" xfId="7435" xr:uid="{00000000-0005-0000-0000-0000FF1C0000}"/>
    <cellStyle name="R_061107 Calc Sheet_20090925tm Komati Hrs &amp; km ice services_20100928 Extn Komati Time &amp; Cost" xfId="7436" xr:uid="{00000000-0005-0000-0000-0000001D0000}"/>
    <cellStyle name="R_061107 Calc Sheet_20090925tm Komati Hrs &amp; km ice services_20100929rev check ICE daily capture 2010" xfId="7437" xr:uid="{00000000-0005-0000-0000-0000011D0000}"/>
    <cellStyle name="R_061107 Calc Sheet_20090925tm Komati Hrs &amp; km ice services_20101028 ice assessment &amp; invoice Oct2010" xfId="7438" xr:uid="{00000000-0005-0000-0000-0000021D0000}"/>
    <cellStyle name="R_061107 Calc Sheet_20090925tm Komati Hrs &amp; km ice services_2010425cm Extn Komati Hours &amp; km" xfId="7439" xr:uid="{00000000-0005-0000-0000-0000031D0000}"/>
    <cellStyle name="R_061107 Calc Sheet_20090925tm Komati Hrs &amp; km ice services_2010425tm Extn Komati Hours &amp; km" xfId="7440" xr:uid="{00000000-0005-0000-0000-0000041D0000}"/>
    <cellStyle name="R_061107 Calc Sheet_20090925tm Komati Hrs &amp; km ice services_20110725chk1 DGR ice Timesheet data - July 2011" xfId="7441" xr:uid="{00000000-0005-0000-0000-0000051D0000}"/>
    <cellStyle name="R_061107 Calc Sheet_20091025 Task order 02 ice services assessment" xfId="7442" xr:uid="{00000000-0005-0000-0000-0000061D0000}"/>
    <cellStyle name="R_061107 Calc Sheet_20091025 Task order 03 ice services assessment" xfId="7443" xr:uid="{00000000-0005-0000-0000-0000071D0000}"/>
    <cellStyle name="R_061107 Calc Sheet_20091025 Task order 04 ice services assessment" xfId="7444" xr:uid="{00000000-0005-0000-0000-0000081D0000}"/>
    <cellStyle name="R_061107 Calc Sheet_20091025 Task order 08 ice services assessment" xfId="7445" xr:uid="{00000000-0005-0000-0000-0000091D0000}"/>
    <cellStyle name="R_061107 Calc Sheet_20091025 Task Order 09 ice services assessment" xfId="7446" xr:uid="{00000000-0005-0000-0000-00000A1D0000}"/>
    <cellStyle name="R_061107 Calc Sheet_20091025 Task Order 12 ice services assessment" xfId="7447" xr:uid="{00000000-0005-0000-0000-00000B1D0000}"/>
    <cellStyle name="R_061107 Calc Sheet_20091025 Task Order 18 ice services assessment" xfId="7448" xr:uid="{00000000-0005-0000-0000-00000C1D0000}"/>
    <cellStyle name="R_061107 Calc Sheet_20091025 Task Order 20 ice services assessment" xfId="7449" xr:uid="{00000000-0005-0000-0000-00000D1D0000}"/>
    <cellStyle name="R_061107 Calc Sheet_20091025 Task Order 22 ice services assessment" xfId="7450" xr:uid="{00000000-0005-0000-0000-00000E1D0000}"/>
    <cellStyle name="R_061107 Calc Sheet_20091025 Task Order 24 ice services assessment" xfId="7451" xr:uid="{00000000-0005-0000-0000-00000F1D0000}"/>
    <cellStyle name="R_061107 Calc Sheet_20091025 Task Order 25 ice services assessment" xfId="7452" xr:uid="{00000000-0005-0000-0000-0000101D0000}"/>
    <cellStyle name="R_061107 Calc Sheet_20091025 Task Order 25&amp;26 ice services assessment" xfId="7453" xr:uid="{00000000-0005-0000-0000-0000111D0000}"/>
    <cellStyle name="R_061107 Calc Sheet_20091025 Task Order 26 ice services assessment" xfId="7454" xr:uid="{00000000-0005-0000-0000-0000121D0000}"/>
    <cellStyle name="R_061107 Calc Sheet_20091025 Task Order 28 ice services assessment Mercury SS" xfId="7455" xr:uid="{00000000-0005-0000-0000-0000131D0000}"/>
    <cellStyle name="R_061107 Calc Sheet_20091025 Task Order 29 ice services assessment" xfId="7456" xr:uid="{00000000-0005-0000-0000-0000141D0000}"/>
    <cellStyle name="R_061107 Calc Sheet_20091025 Task Order 31 ice services assessment" xfId="7457" xr:uid="{00000000-0005-0000-0000-0000151D0000}"/>
    <cellStyle name="R_061107 Calc Sheet_20091025 Task Order 33 ice services assessment" xfId="7458" xr:uid="{00000000-0005-0000-0000-0000161D0000}"/>
    <cellStyle name="R_061107 Calc Sheet_20091025 Task Order 34 ice services assessment" xfId="7459" xr:uid="{00000000-0005-0000-0000-0000171D0000}"/>
    <cellStyle name="R_061107 Calc Sheet_20091025 Task Order 35 ice services assessment" xfId="7460" xr:uid="{00000000-0005-0000-0000-0000181D0000}"/>
    <cellStyle name="R_061107 Calc Sheet_20091025 Task Order 36 ice services assessment" xfId="7461" xr:uid="{00000000-0005-0000-0000-0000191D0000}"/>
    <cellStyle name="R_061107 Calc Sheet_20091025 Task Order 37 ice services assessment" xfId="7462" xr:uid="{00000000-0005-0000-0000-00001A1D0000}"/>
    <cellStyle name="R_061107 Calc Sheet_20091025 Task Order 37 Revised split ice services assessment" xfId="7463" xr:uid="{00000000-0005-0000-0000-00001B1D0000}"/>
    <cellStyle name="R_061107 Calc Sheet_20091025 Task Order 39 ice services assessment" xfId="7464" xr:uid="{00000000-0005-0000-0000-00001C1D0000}"/>
    <cellStyle name="R_061107 Calc Sheet_20091025 Task Order 40 ice services assessment" xfId="7465" xr:uid="{00000000-0005-0000-0000-00001D1D0000}"/>
    <cellStyle name="R_061107 Calc Sheet_20091025 Task Order 41 ice services assessment &amp; invoice" xfId="7466" xr:uid="{00000000-0005-0000-0000-00001E1D0000}"/>
    <cellStyle name="R_061107 Calc Sheet_20091025 Task Order 42 ice services assessment" xfId="7467" xr:uid="{00000000-0005-0000-0000-00001F1D0000}"/>
    <cellStyle name="R_061107 Calc Sheet_20091025 Task Order 43 ice services assessment" xfId="7468" xr:uid="{00000000-0005-0000-0000-0000201D0000}"/>
    <cellStyle name="R_061107 Calc Sheet_20091025 Task Order 44 ice services assessment" xfId="7469" xr:uid="{00000000-0005-0000-0000-0000211D0000}"/>
    <cellStyle name="R_061107 Calc Sheet_20091025cm Komati Hrs &amp; km ice services" xfId="7470" xr:uid="{00000000-0005-0000-0000-0000221D0000}"/>
    <cellStyle name="R_061107 Calc Sheet_20091025Rev Task Order 26 ice services assessment" xfId="7471" xr:uid="{00000000-0005-0000-0000-0000231D0000}"/>
    <cellStyle name="R_061107 Calc Sheet_20091025rev1 Extn Komati Time &amp; Cost" xfId="7472" xr:uid="{00000000-0005-0000-0000-0000241D0000}"/>
    <cellStyle name="R_061107 Calc Sheet_20091025rev2 Extn Komati Time &amp; Cost" xfId="7473" xr:uid="{00000000-0005-0000-0000-0000251D0000}"/>
    <cellStyle name="R_061107 Calc Sheet_20091030rev3 CED Project support services" xfId="7474" xr:uid="{00000000-0005-0000-0000-0000261D0000}"/>
    <cellStyle name="R_061107 Calc Sheet_20091030rev3 CED Project support services_20110725chk1 DGR ice Timesheet data - July 2011" xfId="7475" xr:uid="{00000000-0005-0000-0000-0000271D0000}"/>
    <cellStyle name="R_061107 Calc Sheet_200911 chk Task 41 Kusile Silos forecast" xfId="7476" xr:uid="{00000000-0005-0000-0000-0000281D0000}"/>
    <cellStyle name="R_061107 Calc Sheet_200911 chk Task 41 Kusile Silos forecast_20110725chk1 DGR ice Timesheet data - July 2011" xfId="7477" xr:uid="{00000000-0005-0000-0000-0000291D0000}"/>
    <cellStyle name="R_061107 Calc Sheet_200911 Task Order 46 ice services Forecast" xfId="7478" xr:uid="{00000000-0005-0000-0000-00002A1D0000}"/>
    <cellStyle name="R_061107 Calc Sheet_200911 Task Order 46 ice services Forecast_20110725chk1 DGR ice Timesheet data - July 2011" xfId="7479" xr:uid="{00000000-0005-0000-0000-00002B1D0000}"/>
    <cellStyle name="R_061107 Calc Sheet_20091101rev CED Project support services" xfId="7480" xr:uid="{00000000-0005-0000-0000-00002C1D0000}"/>
    <cellStyle name="R_061107 Calc Sheet_20091101rev CED Project support services_20110725chk1 DGR ice Timesheet data - July 2011" xfId="7481" xr:uid="{00000000-0005-0000-0000-00002D1D0000}"/>
    <cellStyle name="R_061107 Calc Sheet_20091102 CED Project support services" xfId="7482" xr:uid="{00000000-0005-0000-0000-00002E1D0000}"/>
    <cellStyle name="R_061107 Calc Sheet_20091102 CED Project support services_20110725chk1 DGR ice Timesheet data - July 2011" xfId="7483" xr:uid="{00000000-0005-0000-0000-00002F1D0000}"/>
    <cellStyle name="R_061107 Calc Sheet_20091103 CED Project support services" xfId="7484" xr:uid="{00000000-0005-0000-0000-0000301D0000}"/>
    <cellStyle name="R_061107 Calc Sheet_20091103 CED Project support services_20110725chk1 DGR ice Timesheet data - July 2011" xfId="7485" xr:uid="{00000000-0005-0000-0000-0000311D0000}"/>
    <cellStyle name="R_061107 Calc Sheet_20091104 CED Project support services" xfId="7486" xr:uid="{00000000-0005-0000-0000-0000321D0000}"/>
    <cellStyle name="R_061107 Calc Sheet_20091104 CED Project support services_20110725chk1 DGR ice Timesheet data - July 2011" xfId="7487" xr:uid="{00000000-0005-0000-0000-0000331D0000}"/>
    <cellStyle name="R_061107 Calc Sheet_20091105 CED Project support services" xfId="7488" xr:uid="{00000000-0005-0000-0000-0000341D0000}"/>
    <cellStyle name="R_061107 Calc Sheet_20091105 CED Project support services_20110725chk1 DGR ice Timesheet data - July 2011" xfId="7489" xr:uid="{00000000-0005-0000-0000-0000351D0000}"/>
    <cellStyle name="R_061107 Calc Sheet_20091125 Task order 02 ice services assessment" xfId="7490" xr:uid="{00000000-0005-0000-0000-0000361D0000}"/>
    <cellStyle name="R_061107 Calc Sheet_20091125 Task order 04 ice services assessment" xfId="7491" xr:uid="{00000000-0005-0000-0000-0000371D0000}"/>
    <cellStyle name="R_061107 Calc Sheet_20091125 Task Order 31 ice services assessment &amp; invoice" xfId="7492" xr:uid="{00000000-0005-0000-0000-0000381D0000}"/>
    <cellStyle name="R_061107 Calc Sheet_20091125 Task Order 32 ice services assessment" xfId="7493" xr:uid="{00000000-0005-0000-0000-0000391D0000}"/>
    <cellStyle name="R_061107 Calc Sheet_20091125 Task Order 47 ice services assessment" xfId="7494" xr:uid="{00000000-0005-0000-0000-00003A1D0000}"/>
    <cellStyle name="R_061107 Calc Sheet_20091125cindy Komati Hrs &amp; km ice services" xfId="7495" xr:uid="{00000000-0005-0000-0000-00003B1D0000}"/>
    <cellStyle name="R_061107 Calc Sheet_20091125tm rev Komati Hrs &amp; km ice services" xfId="7496" xr:uid="{00000000-0005-0000-0000-00003C1D0000}"/>
    <cellStyle name="R_061107 Calc Sheet_200911rev Extn Komati Time &amp; Cost" xfId="7497" xr:uid="{00000000-0005-0000-0000-00003D1D0000}"/>
    <cellStyle name="R_061107 Calc Sheet_20091208 CED Project support services_nic003" xfId="7498" xr:uid="{00000000-0005-0000-0000-00003E1D0000}"/>
    <cellStyle name="R_061107 Calc Sheet_20091208 CED Project support services_nic003_20110725chk1 DGR ice Timesheet data - July 2011" xfId="7499" xr:uid="{00000000-0005-0000-0000-00003F1D0000}"/>
    <cellStyle name="R_061107 Calc Sheet_20091209 CED Task order list" xfId="7500" xr:uid="{00000000-0005-0000-0000-0000401D0000}"/>
    <cellStyle name="R_061107 Calc Sheet_20091209 CED Task order list_20110725chk1 DGR ice Timesheet data - July 2011" xfId="7501" xr:uid="{00000000-0005-0000-0000-0000411D0000}"/>
    <cellStyle name="R_061107 Calc Sheet_20091211 Task 29 Forecast ice services" xfId="7502" xr:uid="{00000000-0005-0000-0000-0000421D0000}"/>
    <cellStyle name="R_061107 Calc Sheet_20091211 Task 51 Forecast ice services" xfId="7503" xr:uid="{00000000-0005-0000-0000-0000431D0000}"/>
    <cellStyle name="R_061107 Calc Sheet_20091214 CED Project support services" xfId="7504" xr:uid="{00000000-0005-0000-0000-0000441D0000}"/>
    <cellStyle name="R_061107 Calc Sheet_20091214 CED Project support services_20110725chk1 DGR ice Timesheet data - July 2011" xfId="7505" xr:uid="{00000000-0005-0000-0000-0000451D0000}"/>
    <cellStyle name="R_061107 Calc Sheet_20091225 Task order 04 ice services assessment &amp; invoice" xfId="7506" xr:uid="{00000000-0005-0000-0000-0000461D0000}"/>
    <cellStyle name="R_061107 Calc Sheet_20091225 Task Order 20 ice services assessment &amp; invoice" xfId="7507" xr:uid="{00000000-0005-0000-0000-0000471D0000}"/>
    <cellStyle name="R_061107 Calc Sheet_20091225 Task order 46 assessment &amp; invoice" xfId="7508" xr:uid="{00000000-0005-0000-0000-0000481D0000}"/>
    <cellStyle name="R_061107 Calc Sheet_20091225 Task order 46 assessment &amp; invoice_20110725chk1 DGR ice Timesheet data - July 2011" xfId="7509" xr:uid="{00000000-0005-0000-0000-0000491D0000}"/>
    <cellStyle name="R_061107 Calc Sheet_20091230 CED Project support services" xfId="7510" xr:uid="{00000000-0005-0000-0000-00004A1D0000}"/>
    <cellStyle name="R_061107 Calc Sheet_20091230 CED Project support services_20110725chk1 DGR ice Timesheet data - July 2011" xfId="7511" xr:uid="{00000000-0005-0000-0000-00004B1D0000}"/>
    <cellStyle name="R_061107 Calc Sheet_20091230rev1 CED Project support services" xfId="7512" xr:uid="{00000000-0005-0000-0000-00004C1D0000}"/>
    <cellStyle name="R_061107 Calc Sheet_20091230rev1 CED Project support services_20110725chk1 DGR ice Timesheet data - July 2011" xfId="7513" xr:uid="{00000000-0005-0000-0000-00004D1D0000}"/>
    <cellStyle name="R_061107 Calc Sheet_20091231 Task 52 Forecast ice services" xfId="7514" xr:uid="{00000000-0005-0000-0000-00004E1D0000}"/>
    <cellStyle name="R_061107 Calc Sheet_200912rev1 Extn Komati Time &amp; Cost" xfId="7515" xr:uid="{00000000-0005-0000-0000-00004F1D0000}"/>
    <cellStyle name="R_061107 Calc Sheet_20100104 CED Project support services" xfId="7516" xr:uid="{00000000-0005-0000-0000-0000501D0000}"/>
    <cellStyle name="R_061107 Calc Sheet_20100104 CED Project support services_20110725chk1 DGR ice Timesheet data - July 2011" xfId="7517" xr:uid="{00000000-0005-0000-0000-0000511D0000}"/>
    <cellStyle name="R_061107 Calc Sheet_20100125 Task 51 Hrs to date ice services" xfId="7518" xr:uid="{00000000-0005-0000-0000-0000521D0000}"/>
    <cellStyle name="R_061107 Calc Sheet_20100125 Task 51 Hrs to date ice services_20110725chk1 DGR ice Timesheet data - July 2011" xfId="7519" xr:uid="{00000000-0005-0000-0000-0000531D0000}"/>
    <cellStyle name="R_061107 Calc Sheet_20100125 Task order 02 ice assessment hours" xfId="7520" xr:uid="{00000000-0005-0000-0000-0000541D0000}"/>
    <cellStyle name="R_061107 Calc Sheet_20100125 Task order 02 ice services assessment" xfId="7521" xr:uid="{00000000-0005-0000-0000-0000551D0000}"/>
    <cellStyle name="R_061107 Calc Sheet_20100125 Task Order 20 ice services assessment &amp; invoice" xfId="7522" xr:uid="{00000000-0005-0000-0000-0000561D0000}"/>
    <cellStyle name="R_061107 Calc Sheet_20100125 Task Order 45 ice services assessment" xfId="7523" xr:uid="{00000000-0005-0000-0000-0000571D0000}"/>
    <cellStyle name="R_061107 Calc Sheet_20100125 Task Order 51 ice services assessment &amp; invoice" xfId="7524" xr:uid="{00000000-0005-0000-0000-0000581D0000}"/>
    <cellStyle name="R_061107 Calc Sheet_20100125cm Komati Hrs &amp; km ice services" xfId="7525" xr:uid="{00000000-0005-0000-0000-0000591D0000}"/>
    <cellStyle name="R_061107 Calc Sheet_20100125dm Task Order 20 ice services assessment &amp; invoice" xfId="7526" xr:uid="{00000000-0005-0000-0000-00005A1D0000}"/>
    <cellStyle name="R_061107 Calc Sheet_20100125rev Extn Komati Time &amp; Cost" xfId="7527" xr:uid="{00000000-0005-0000-0000-00005B1D0000}"/>
    <cellStyle name="R_061107 Calc Sheet_20100210Rev CED Project support services" xfId="7528" xr:uid="{00000000-0005-0000-0000-00005C1D0000}"/>
    <cellStyle name="R_061107 Calc Sheet_20100210Rev CED Project support services_20110725chk1 DGR ice Timesheet data - July 2011" xfId="7529" xr:uid="{00000000-0005-0000-0000-00005D1D0000}"/>
    <cellStyle name="R_061107 Calc Sheet_20100225 Task order 04 ice services assessment &amp; invoice" xfId="7530" xr:uid="{00000000-0005-0000-0000-00005E1D0000}"/>
    <cellStyle name="R_061107 Calc Sheet_20100225rev Extn Komati Time &amp; Cost" xfId="7531" xr:uid="{00000000-0005-0000-0000-00005F1D0000}"/>
    <cellStyle name="R_061107 Calc Sheet_20100225rev1 Extn Komati Time &amp; Cost" xfId="7532" xr:uid="{00000000-0005-0000-0000-0000601D0000}"/>
    <cellStyle name="R_061107 Calc Sheet_20100302 Task No 13 Gen Transf proposal ice services" xfId="7533" xr:uid="{00000000-0005-0000-0000-0000611D0000}"/>
    <cellStyle name="R_061107 Calc Sheet_20100304 CED Project support services" xfId="7534" xr:uid="{00000000-0005-0000-0000-0000621D0000}"/>
    <cellStyle name="R_061107 Calc Sheet_20100304 CED Project support services_20110725chk1 DGR ice Timesheet data - July 2011" xfId="7535" xr:uid="{00000000-0005-0000-0000-0000631D0000}"/>
    <cellStyle name="R_061107 Calc Sheet_20100304rev1 CED Project support services" xfId="7536" xr:uid="{00000000-0005-0000-0000-0000641D0000}"/>
    <cellStyle name="R_061107 Calc Sheet_20100304rev1 CED Project support services_20110725chk1 DGR ice Timesheet data - July 2011" xfId="7537" xr:uid="{00000000-0005-0000-0000-0000651D0000}"/>
    <cellStyle name="R_061107 Calc Sheet_20100325 Extn Komati Time &amp; Cost" xfId="7538" xr:uid="{00000000-0005-0000-0000-0000661D0000}"/>
    <cellStyle name="R_061107 Calc Sheet_20100325 Task 51 Hrs to date ice services" xfId="7539" xr:uid="{00000000-0005-0000-0000-0000671D0000}"/>
    <cellStyle name="R_061107 Calc Sheet_20100325 Task 51 Hrs to date ice services_20110725chk1 DGR ice Timesheet data - July 2011" xfId="7540" xr:uid="{00000000-0005-0000-0000-0000681D0000}"/>
    <cellStyle name="R_061107 Calc Sheet_20100325 Task order 02 ice services assessment &amp; invoice" xfId="7541" xr:uid="{00000000-0005-0000-0000-0000691D0000}"/>
    <cellStyle name="R_061107 Calc Sheet_20100325 Task order 02 ice services Turbine details" xfId="7542" xr:uid="{00000000-0005-0000-0000-00006A1D0000}"/>
    <cellStyle name="R_061107 Calc Sheet_20100325 Task order 02 ice services Turbine details_20110725chk1 DGR ice Timesheet data - July 2011" xfId="7543" xr:uid="{00000000-0005-0000-0000-00006B1D0000}"/>
    <cellStyle name="R_061107 Calc Sheet_20100325rev Extn Komati Time &amp; Cost" xfId="7544" xr:uid="{00000000-0005-0000-0000-00006C1D0000}"/>
    <cellStyle name="R_061107 Calc Sheet_20100325tm Extn Komati Hours &amp; km" xfId="7545" xr:uid="{00000000-0005-0000-0000-00006D1D0000}"/>
    <cellStyle name="R_061107 Calc Sheet_20100329 Updated Task 53 Gen Transf Forecast ice services" xfId="7546" xr:uid="{00000000-0005-0000-0000-00006E1D0000}"/>
    <cellStyle name="R_061107 Calc Sheet_20100408 Task No 0012 FGD proposal ice services" xfId="7547" xr:uid="{00000000-0005-0000-0000-00006F1D0000}"/>
    <cellStyle name="R_061107 Calc Sheet_20100423 Extn Komati Time &amp; Cost" xfId="7548" xr:uid="{00000000-0005-0000-0000-0000701D0000}"/>
    <cellStyle name="R_061107 Calc Sheet_20100425 Task 29 Limestone Hrs ice services" xfId="7549" xr:uid="{00000000-0005-0000-0000-0000711D0000}"/>
    <cellStyle name="R_061107 Calc Sheet_20100425 Task 29 Limestone Hrs ice services_20110725chk1 DGR ice Timesheet data - July 2011" xfId="7550" xr:uid="{00000000-0005-0000-0000-0000721D0000}"/>
    <cellStyle name="R_061107 Calc Sheet_20100425 Task Order 29 ice services assessment &amp; invoice" xfId="7551" xr:uid="{00000000-0005-0000-0000-0000731D0000}"/>
    <cellStyle name="R_061107 Calc Sheet_20100425 Task Order 51 ice services assessment &amp; invoice" xfId="7552" xr:uid="{00000000-0005-0000-0000-0000741D0000}"/>
    <cellStyle name="R_061107 Calc Sheet_20100429 CED Project support Timesheet current" xfId="7553" xr:uid="{00000000-0005-0000-0000-0000751D0000}"/>
    <cellStyle name="R_061107 Calc Sheet_20100429 CED Project support Timesheet current_20110725chk1 DGR ice Timesheet data - July 2011" xfId="7554" xr:uid="{00000000-0005-0000-0000-0000761D0000}"/>
    <cellStyle name="R_061107 Calc Sheet_20100511 Task 63 BoP hrs" xfId="7555" xr:uid="{00000000-0005-0000-0000-0000771D0000}"/>
    <cellStyle name="R_061107 Calc Sheet_20100511 Task 63 BoP hrs_20110725chk1 DGR ice Timesheet data - July 2011" xfId="7556" xr:uid="{00000000-0005-0000-0000-0000781D0000}"/>
    <cellStyle name="R_061107 Calc Sheet_20100518 Medupi March 2010 summary" xfId="7557" xr:uid="{00000000-0005-0000-0000-0000791D0000}"/>
    <cellStyle name="R_061107 Calc Sheet_20100525 Extn Komati Time &amp; Cost" xfId="7558" xr:uid="{00000000-0005-0000-0000-00007A1D0000}"/>
    <cellStyle name="R_061107 Calc Sheet_20100525cm Komati assessment Hrs &amp; km_2" xfId="7559" xr:uid="{00000000-0005-0000-0000-00007B1D0000}"/>
    <cellStyle name="R_061107 Calc Sheet_20100625 Extn Komati Time &amp; Cost" xfId="7560" xr:uid="{00000000-0005-0000-0000-00007C1D0000}"/>
    <cellStyle name="R_061107 Calc Sheet_20100625 Turbine Summary weekly Timesheets" xfId="7561" xr:uid="{00000000-0005-0000-0000-00007D1D0000}"/>
    <cellStyle name="R_061107 Calc Sheet_20100625cm Komati services assessment hrs &amp; km" xfId="7562" xr:uid="{00000000-0005-0000-0000-00007E1D0000}"/>
    <cellStyle name="R_061107 Calc Sheet_20100721cm Komati Services Hours &amp; km" xfId="7563" xr:uid="{00000000-0005-0000-0000-00007F1D0000}"/>
    <cellStyle name="R_061107 Calc Sheet_20100721tm Komati Services Hours &amp; km" xfId="7564" xr:uid="{00000000-0005-0000-0000-0000801D0000}"/>
    <cellStyle name="R_061107 Calc Sheet_20100725 Hrs to date Task 0063 BoP ice services" xfId="7565" xr:uid="{00000000-0005-0000-0000-0000811D0000}"/>
    <cellStyle name="R_061107 Calc Sheet_20100725 Hrs to date Task 0063 BoP ice services_20110725chk1 DGR ice Timesheet data - July 2011" xfId="7566" xr:uid="{00000000-0005-0000-0000-0000821D0000}"/>
    <cellStyle name="R_061107 Calc Sheet_20100725rev2 Extn Komati Time &amp; Cost" xfId="7567" xr:uid="{00000000-0005-0000-0000-0000831D0000}"/>
    <cellStyle name="R_061107 Calc Sheet_20100803 Task order 02 Turbine ice services assessment dvw" xfId="7568" xr:uid="{00000000-0005-0000-0000-0000841D0000}"/>
    <cellStyle name="R_061107 Calc Sheet_20100820 iWeNhle Consolidated Invoices" xfId="7569" xr:uid="{00000000-0005-0000-0000-0000851D0000}"/>
    <cellStyle name="R_061107 Calc Sheet_20100820 iWeNhle Consolidated Invoices_20110725chk1 DGR ice Timesheet data - July 2011" xfId="7570" xr:uid="{00000000-0005-0000-0000-0000861D0000}"/>
    <cellStyle name="R_061107 Calc Sheet_20100825cm Komati Services Hours &amp; km" xfId="7571" xr:uid="{00000000-0005-0000-0000-0000871D0000}"/>
    <cellStyle name="R_061107 Calc Sheet_20100825Rev Extn Komati Time &amp; Cost" xfId="7572" xr:uid="{00000000-0005-0000-0000-0000881D0000}"/>
    <cellStyle name="R_061107 Calc Sheet_20100902 Task order 02 Turbine ice services Ass &amp; Inv" xfId="7573" xr:uid="{00000000-0005-0000-0000-0000891D0000}"/>
    <cellStyle name="R_061107 Calc Sheet_20100913 CED Project support Timesheet current" xfId="7574" xr:uid="{00000000-0005-0000-0000-00008A1D0000}"/>
    <cellStyle name="R_061107 Calc Sheet_20100913 CED Project support Timesheet current_20110725chk1 DGR ice Timesheet data - July 2011" xfId="7575" xr:uid="{00000000-0005-0000-0000-00008B1D0000}"/>
    <cellStyle name="R_061107 Calc Sheet_20100925REV Assessment 4600005911 Komati ice services" xfId="7576" xr:uid="{00000000-0005-0000-0000-00008C1D0000}"/>
    <cellStyle name="R_061107 Calc Sheet_20100925REV Assessment 4600005911 Komati ice services_20110725chk1 DGR ice Timesheet data - July 2011" xfId="7577" xr:uid="{00000000-0005-0000-0000-00008D1D0000}"/>
    <cellStyle name="R_061107 Calc Sheet_20100928 Extn Komati Time &amp; Cost" xfId="7578" xr:uid="{00000000-0005-0000-0000-00008E1D0000}"/>
    <cellStyle name="R_061107 Calc Sheet_20100929rev check ICE daily capture 2010" xfId="7579" xr:uid="{00000000-0005-0000-0000-00008F1D0000}"/>
    <cellStyle name="R_061107 Calc Sheet_20101008 Task 53 Generation ice services assessment &amp; invoice" xfId="7580" xr:uid="{00000000-0005-0000-0000-0000901D0000}"/>
    <cellStyle name="R_061107 Calc Sheet_20101012_ERA Deviations Analysis - Portfolio Report Rev-01" xfId="7581" xr:uid="{00000000-0005-0000-0000-0000911D0000}"/>
    <cellStyle name="R_061107 Calc Sheet_20101018_Challenge Session Revisions FINAL" xfId="7582" xr:uid="{00000000-0005-0000-0000-0000921D0000}"/>
    <cellStyle name="R_061107 Calc Sheet_20101020 info Task order 02 Turbine ice services assessmen" xfId="7583" xr:uid="{00000000-0005-0000-0000-0000931D0000}"/>
    <cellStyle name="R_061107 Calc Sheet_20101024 25Sep2010 Assess &amp; Inv Task order 02 Turbine ice services" xfId="7584" xr:uid="{00000000-0005-0000-0000-0000941D0000}"/>
    <cellStyle name="R_061107 Calc Sheet_20101028 ice assessment &amp; invoice Oct2010" xfId="7585" xr:uid="{00000000-0005-0000-0000-0000951D0000}"/>
    <cellStyle name="R_061107 Calc Sheet_20101109 CED Project support Timesheet current" xfId="7586" xr:uid="{00000000-0005-0000-0000-0000961D0000}"/>
    <cellStyle name="R_061107 Calc Sheet_20101109 CED Project support Timesheet current_20110725chk1 DGR ice Timesheet data - July 2011" xfId="7587" xr:uid="{00000000-0005-0000-0000-0000971D0000}"/>
    <cellStyle name="R_061107 Calc Sheet_20101109 Task 0064 Terr undergrd ice services" xfId="7588" xr:uid="{00000000-0005-0000-0000-0000981D0000}"/>
    <cellStyle name="R_061107 Calc Sheet_2010425cm Extn Komati Hours &amp; km" xfId="7589" xr:uid="{00000000-0005-0000-0000-0000991D0000}"/>
    <cellStyle name="R_061107 Calc Sheet_2010425tm Extn Komati Hours &amp; km" xfId="7590" xr:uid="{00000000-0005-0000-0000-00009A1D0000}"/>
    <cellStyle name="R_061107 Calc Sheet_2010825 Assessment &amp; invoice Task 0063 BoP ice services" xfId="7591" xr:uid="{00000000-0005-0000-0000-00009B1D0000}"/>
    <cellStyle name="R_061107 Calc Sheet_20110725chk1 DGR ice Timesheet data - July 2011" xfId="7592" xr:uid="{00000000-0005-0000-0000-00009C1D0000}"/>
    <cellStyle name="R_061107 Calc Sheet_Agreed Final Hours" xfId="7593" xr:uid="{00000000-0005-0000-0000-00009D1D0000}"/>
    <cellStyle name="R_061107 Calc Sheet_Agreed Final Hours_20110725chk1 DGR ice Timesheet data - July 2011" xfId="7594" xr:uid="{00000000-0005-0000-0000-00009E1D0000}"/>
    <cellStyle name="R_061107 Calc Sheet_Boiler Package_Contract Control Logs Sep 2010" xfId="7595" xr:uid="{00000000-0005-0000-0000-00009F1D0000}"/>
    <cellStyle name="R_061107 Calc Sheet_Book1" xfId="7596" xr:uid="{00000000-0005-0000-0000-0000A01D0000}"/>
    <cellStyle name="R_061107 Calc Sheet_Book1_Cost Forecast_March " xfId="7597" xr:uid="{00000000-0005-0000-0000-0000A11D0000}"/>
    <cellStyle name="R_061107 Calc Sheet_Book1_PC Master Report" xfId="7598" xr:uid="{00000000-0005-0000-0000-0000A21D0000}"/>
    <cellStyle name="R_061107 Calc Sheet_Book1_Proposed Overall Monthly Cost Report - End March 2010" xfId="7599" xr:uid="{00000000-0005-0000-0000-0000A31D0000}"/>
    <cellStyle name="R_061107 Calc Sheet_CHECK 20091116JvD Updated Kusile Coal &amp; Ash allocation of hrs" xfId="7600" xr:uid="{00000000-0005-0000-0000-0000A41D0000}"/>
    <cellStyle name="R_061107 Calc Sheet_CHECK 20091116JvD Updated Kusile Coal &amp; Ash allocation of hrs_20110725chk1 DGR ice Timesheet data - July 2011" xfId="7601" xr:uid="{00000000-0005-0000-0000-0000A51D0000}"/>
    <cellStyle name="R_061107 Calc Sheet_Cindy ice Services assessment Hrs 25Jun2009" xfId="7602" xr:uid="{00000000-0005-0000-0000-0000A61D0000}"/>
    <cellStyle name="R_061107 Calc Sheet_Commited cost - January  2010" xfId="7603" xr:uid="{00000000-0005-0000-0000-0000A71D0000}"/>
    <cellStyle name="R_061107 Calc Sheet_Contract Log Register" xfId="7604" xr:uid="{00000000-0005-0000-0000-0000A81D0000}"/>
    <cellStyle name="R_061107 Calc Sheet_Contract Log Register 2" xfId="7605" xr:uid="{00000000-0005-0000-0000-0000A91D0000}"/>
    <cellStyle name="R_061107 Calc Sheet_Contract Log Register_Commited cost - January  2010" xfId="7606" xr:uid="{00000000-0005-0000-0000-0000AA1D0000}"/>
    <cellStyle name="R_061107 Calc Sheet_Contract Log Register_Copy of MEDUPI Claim Register- (M-Drive)" xfId="7607" xr:uid="{00000000-0005-0000-0000-0000AB1D0000}"/>
    <cellStyle name="R_061107 Calc Sheet_Contract Log Register_Cost Forecast_March " xfId="7608" xr:uid="{00000000-0005-0000-0000-0000AC1D0000}"/>
    <cellStyle name="R_061107 Calc Sheet_Contract Log Register_October Claims Report (downloaded_06112009)" xfId="7609" xr:uid="{00000000-0005-0000-0000-0000AD1D0000}"/>
    <cellStyle name="R_061107 Calc Sheet_Contract Log Register_P10_Enabling_Civils_02_June_09_Rev1" xfId="7610" xr:uid="{00000000-0005-0000-0000-0000AE1D0000}"/>
    <cellStyle name="R_061107 Calc Sheet_Contract Log Register_P10_Enabling_Civils_02_June_09_Rev1_Cost Forecast_March " xfId="7611" xr:uid="{00000000-0005-0000-0000-0000AF1D0000}"/>
    <cellStyle name="R_061107 Calc Sheet_Contract Log Register_P10_Enabling_Civils_02_June_09_Rev1_PC Master Report" xfId="7612" xr:uid="{00000000-0005-0000-0000-0000B01D0000}"/>
    <cellStyle name="R_061107 Calc Sheet_Contract Log Register_P10_Enabling_Civils_02_June_09_Rev1_Proposed Overall Monthly Cost Report - End March 2010" xfId="7613" xr:uid="{00000000-0005-0000-0000-0000B11D0000}"/>
    <cellStyle name="R_061107 Calc Sheet_Contract Log Register_P10_Enabling_Civils_02_May_09_final" xfId="7614" xr:uid="{00000000-0005-0000-0000-0000B21D0000}"/>
    <cellStyle name="R_061107 Calc Sheet_Contract Log Register_P10_Enabling_Civils_02_May_09_final_Cost Forecast_March " xfId="7615" xr:uid="{00000000-0005-0000-0000-0000B31D0000}"/>
    <cellStyle name="R_061107 Calc Sheet_Contract Log Register_P10_Enabling_Civils_02_May_09_final_PC Master Report" xfId="7616" xr:uid="{00000000-0005-0000-0000-0000B41D0000}"/>
    <cellStyle name="R_061107 Calc Sheet_Contract Log Register_P10_Enabling_Civils_02_May_09_final_Proposed Overall Monthly Cost Report - End March 2010" xfId="7617" xr:uid="{00000000-0005-0000-0000-0000B51D0000}"/>
    <cellStyle name="R_061107 Calc Sheet_Contract Log Register_PC Master Report" xfId="7618" xr:uid="{00000000-0005-0000-0000-0000B61D0000}"/>
    <cellStyle name="R_061107 Calc Sheet_Contract Log Register_PC Master Report Feb09 Rev1 HL (version 1)" xfId="7619" xr:uid="{00000000-0005-0000-0000-0000B71D0000}"/>
    <cellStyle name="R_061107 Calc Sheet_Contract Log Register_Proposed Overall Monthly Cost Report - End March 2010" xfId="7620" xr:uid="{00000000-0005-0000-0000-0000B81D0000}"/>
    <cellStyle name="R_061107 Calc Sheet_Contract Log Register_RC EXECUTIVE SUMMARY END Jan 2010. (version 2)" xfId="7621" xr:uid="{00000000-0005-0000-0000-0000B91D0000}"/>
    <cellStyle name="R_061107 Calc Sheet_Contract Log Register_RC EXECUTIVE SUMMARY END JULY 2009." xfId="7622" xr:uid="{00000000-0005-0000-0000-0000BA1D0000}"/>
    <cellStyle name="R_061107 Calc Sheet_Contract Log Register_RC EXECUTIVE SUMMARY END JULY 2009._1" xfId="7623" xr:uid="{00000000-0005-0000-0000-0000BB1D0000}"/>
    <cellStyle name="R_061107 Calc Sheet_Contract Log Register_RC EXECUTIVE SUMMARY END JULY 2009._1_Cost Forecast_March " xfId="7624" xr:uid="{00000000-0005-0000-0000-0000BC1D0000}"/>
    <cellStyle name="R_061107 Calc Sheet_Contract Log Register_RC EXECUTIVE SUMMARY END JULY 2009._1_Proposed Overall Monthly Cost Report - End March 2010" xfId="7625" xr:uid="{00000000-0005-0000-0000-0000BD1D0000}"/>
    <cellStyle name="R_061107 Calc Sheet_Contract Log Register_RC EXECUTIVE SUMMARY END JULY 2009._Cost Forecast_March " xfId="7626" xr:uid="{00000000-0005-0000-0000-0000BE1D0000}"/>
    <cellStyle name="R_061107 Calc Sheet_Contract Log Register_RC EXECUTIVE SUMMARY END JULY 2009._PC Master Report" xfId="7627" xr:uid="{00000000-0005-0000-0000-0000BF1D0000}"/>
    <cellStyle name="R_061107 Calc Sheet_Contract Log Register_RC EXECUTIVE SUMMARY END JULY 2009._Proposed Overall Monthly Cost Report - End March 2010" xfId="7628" xr:uid="{00000000-0005-0000-0000-0000C01D0000}"/>
    <cellStyle name="R_061107 Calc Sheet_Contract Log Register_RC EXECUTIVE SUMMARY END SEP 2009." xfId="7629" xr:uid="{00000000-0005-0000-0000-0000C11D0000}"/>
    <cellStyle name="R_061107 Calc Sheet_Copy of MEDUPI Claim Register- (M-Drive)" xfId="7630" xr:uid="{00000000-0005-0000-0000-0000C21D0000}"/>
    <cellStyle name="R_061107 Calc Sheet_Cost Forecast_March " xfId="7631" xr:uid="{00000000-0005-0000-0000-0000C31D0000}"/>
    <cellStyle name="R_061107 Calc Sheet_Dispute Register Master" xfId="7632" xr:uid="{00000000-0005-0000-0000-0000C41D0000}"/>
    <cellStyle name="R_061107 Calc Sheet_Dispute Register Master_Copy of MEDUPI Claim Register- (M-Drive)" xfId="7633" xr:uid="{00000000-0005-0000-0000-0000C51D0000}"/>
    <cellStyle name="R_061107 Calc Sheet_Dispute Register Master_Cost Forecast_March " xfId="7634" xr:uid="{00000000-0005-0000-0000-0000C61D0000}"/>
    <cellStyle name="R_061107 Calc Sheet_Dispute Register Master_October Claims Report (downloaded_06112009)" xfId="7635" xr:uid="{00000000-0005-0000-0000-0000C71D0000}"/>
    <cellStyle name="R_061107 Calc Sheet_Dispute Register Master_PC Master Report" xfId="7636" xr:uid="{00000000-0005-0000-0000-0000C81D0000}"/>
    <cellStyle name="R_061107 Calc Sheet_Dispute Register Master_Proposed Overall Monthly Cost Report - End March 2010" xfId="7637" xr:uid="{00000000-0005-0000-0000-0000C91D0000}"/>
    <cellStyle name="R_061107 Calc Sheet_ice Services assessment Hrs 25Aug2009" xfId="7638" xr:uid="{00000000-0005-0000-0000-0000CA1D0000}"/>
    <cellStyle name="R_061107 Calc Sheet_ice Services assessment Hrs 25Jul2009" xfId="7639" xr:uid="{00000000-0005-0000-0000-0000CB1D0000}"/>
    <cellStyle name="R_061107 Calc Sheet_June 09 r2" xfId="7640" xr:uid="{00000000-0005-0000-0000-0000CC1D0000}"/>
    <cellStyle name="R_061107 Calc Sheet_June 09 r2_Cost Forecast_March " xfId="7641" xr:uid="{00000000-0005-0000-0000-0000CD1D0000}"/>
    <cellStyle name="R_061107 Calc Sheet_June 09 r2_PC Master Report" xfId="7642" xr:uid="{00000000-0005-0000-0000-0000CE1D0000}"/>
    <cellStyle name="R_061107 Calc Sheet_June 09 r2_Proposed Overall Monthly Cost Report - End March 2010" xfId="7643" xr:uid="{00000000-0005-0000-0000-0000CF1D0000}"/>
    <cellStyle name="R_061107 Calc Sheet_ncw20090925 Extn Komati Time &amp; Cost" xfId="7644" xr:uid="{00000000-0005-0000-0000-0000D01D0000}"/>
    <cellStyle name="R_061107 Calc Sheet_October Claims Report (downloaded_06112009)" xfId="7645" xr:uid="{00000000-0005-0000-0000-0000D11D0000}"/>
    <cellStyle name="R_061107 Calc Sheet_P02_Boiler Package_Contract Control Logs May 2009(1)" xfId="7646" xr:uid="{00000000-0005-0000-0000-0000D21D0000}"/>
    <cellStyle name="R_061107 Calc Sheet_P02_Boiler Package_Contract Control Logs May 2009(1)_Cost Forecast_March " xfId="7647" xr:uid="{00000000-0005-0000-0000-0000D31D0000}"/>
    <cellStyle name="R_061107 Calc Sheet_P02_Boiler Package_Contract Control Logs May 2009(1)_PC Master Report" xfId="7648" xr:uid="{00000000-0005-0000-0000-0000D41D0000}"/>
    <cellStyle name="R_061107 Calc Sheet_P02_Boiler Package_Contract Control Logs May 2009(1)_Proposed Overall Monthly Cost Report - End March 2010" xfId="7649" xr:uid="{00000000-0005-0000-0000-0000D51D0000}"/>
    <cellStyle name="R_061107 Calc Sheet_P03_Turbine_Mayl_09_User_Contract_Logs rev 2" xfId="7650" xr:uid="{00000000-0005-0000-0000-0000D61D0000}"/>
    <cellStyle name="R_061107 Calc Sheet_P03_Turbine_Mayl_09_User_Contract_Logs rev 2_Cost Forecast_March " xfId="7651" xr:uid="{00000000-0005-0000-0000-0000D71D0000}"/>
    <cellStyle name="R_061107 Calc Sheet_P03_Turbine_Mayl_09_User_Contract_Logs rev 2_PC Master Report" xfId="7652" xr:uid="{00000000-0005-0000-0000-0000D81D0000}"/>
    <cellStyle name="R_061107 Calc Sheet_P03_Turbine_Mayl_09_User_Contract_Logs rev 2_Proposed Overall Monthly Cost Report - End March 2010" xfId="7653" xr:uid="{00000000-0005-0000-0000-0000D91D0000}"/>
    <cellStyle name="R_061107 Calc Sheet_P04_LP_Services_26_October_09_Rev1_Master(Draft)" xfId="7654" xr:uid="{00000000-0005-0000-0000-0000DA1D0000}"/>
    <cellStyle name="R_061107 Calc Sheet_P06_Water_Treatment_28_May_09_Rev0_Master(Draft)" xfId="7655" xr:uid="{00000000-0005-0000-0000-0000DB1D0000}"/>
    <cellStyle name="R_061107 Calc Sheet_P06_Water_Treatment_28_May_09_Rev0_Master(Draft)_Cost Forecast_March " xfId="7656" xr:uid="{00000000-0005-0000-0000-0000DC1D0000}"/>
    <cellStyle name="R_061107 Calc Sheet_P06_Water_Treatment_28_May_09_Rev0_Master(Draft)_PC Master Report" xfId="7657" xr:uid="{00000000-0005-0000-0000-0000DD1D0000}"/>
    <cellStyle name="R_061107 Calc Sheet_P06_Water_Treatment_28_May_09_Rev0_Master(Draft)_Proposed Overall Monthly Cost Report - End March 2010" xfId="7658" xr:uid="{00000000-0005-0000-0000-0000DE1D0000}"/>
    <cellStyle name="R_061107 Calc Sheet_P06_Water_Treatment_29_June_09_Rev0_Master(Draft)" xfId="7659" xr:uid="{00000000-0005-0000-0000-0000DF1D0000}"/>
    <cellStyle name="R_061107 Calc Sheet_P06_Water_Treatment_29_June_09_Rev0_Master(Draft)_Cost Forecast_March " xfId="7660" xr:uid="{00000000-0005-0000-0000-0000E01D0000}"/>
    <cellStyle name="R_061107 Calc Sheet_P06_Water_Treatment_29_June_09_Rev0_Master(Draft)_PC Master Report" xfId="7661" xr:uid="{00000000-0005-0000-0000-0000E11D0000}"/>
    <cellStyle name="R_061107 Calc Sheet_P06_Water_Treatment_29_June_09_Rev0_Master(Draft)_Proposed Overall Monthly Cost Report - End March 2010" xfId="7662" xr:uid="{00000000-0005-0000-0000-0000E21D0000}"/>
    <cellStyle name="R_061107 Calc Sheet_P08_Main Civil May 09 r2" xfId="7663" xr:uid="{00000000-0005-0000-0000-0000E31D0000}"/>
    <cellStyle name="R_061107 Calc Sheet_P08_Main Civil May 09 r2_Cost Forecast_March " xfId="7664" xr:uid="{00000000-0005-0000-0000-0000E41D0000}"/>
    <cellStyle name="R_061107 Calc Sheet_P08_Main Civil May 09 r2_PC Master Report" xfId="7665" xr:uid="{00000000-0005-0000-0000-0000E51D0000}"/>
    <cellStyle name="R_061107 Calc Sheet_P08_Main Civil May 09 r2_Proposed Overall Monthly Cost Report - End March 2010" xfId="7666" xr:uid="{00000000-0005-0000-0000-0000E61D0000}"/>
    <cellStyle name="R_061107 Calc Sheet_P10_Enabling_Civils_02_June_09_Rev1" xfId="7667" xr:uid="{00000000-0005-0000-0000-0000E71D0000}"/>
    <cellStyle name="R_061107 Calc Sheet_P10_Enabling_Civils_02_June_09_Rev1_Cost Forecast_March " xfId="7668" xr:uid="{00000000-0005-0000-0000-0000E81D0000}"/>
    <cellStyle name="R_061107 Calc Sheet_P10_Enabling_Civils_02_June_09_Rev1_PC Master Report" xfId="7669" xr:uid="{00000000-0005-0000-0000-0000E91D0000}"/>
    <cellStyle name="R_061107 Calc Sheet_P10_Enabling_Civils_02_June_09_Rev1_Proposed Overall Monthly Cost Report - End March 2010" xfId="7670" xr:uid="{00000000-0005-0000-0000-0000EA1D0000}"/>
    <cellStyle name="R_061107 Calc Sheet_P10_Enabling_Civils_02_May_09_final" xfId="7671" xr:uid="{00000000-0005-0000-0000-0000EB1D0000}"/>
    <cellStyle name="R_061107 Calc Sheet_P10_Enabling_Civils_02_May_09_final_Cost Forecast_March " xfId="7672" xr:uid="{00000000-0005-0000-0000-0000EC1D0000}"/>
    <cellStyle name="R_061107 Calc Sheet_P10_Enabling_Civils_02_May_09_final_PC Master Report" xfId="7673" xr:uid="{00000000-0005-0000-0000-0000ED1D0000}"/>
    <cellStyle name="R_061107 Calc Sheet_P10_Enabling_Civils_02_May_09_final_Proposed Overall Monthly Cost Report - End March 2010" xfId="7674" xr:uid="{00000000-0005-0000-0000-0000EE1D0000}"/>
    <cellStyle name="R_061107 Calc Sheet_PC Master Report" xfId="7675" xr:uid="{00000000-0005-0000-0000-0000EF1D0000}"/>
    <cellStyle name="R_061107 Calc Sheet_PC Master Report Feb09 Rev1 HL (version 1)" xfId="7676" xr:uid="{00000000-0005-0000-0000-0000F01D0000}"/>
    <cellStyle name="R_061107 Calc Sheet_Proposed Overall Monthly Cost Report - End March 2010" xfId="7677" xr:uid="{00000000-0005-0000-0000-0000F11D0000}"/>
    <cellStyle name="R_061107 Calc Sheet_RC EXECUTIVE SUMMARY END Jan 2010. (version 2)" xfId="7678" xr:uid="{00000000-0005-0000-0000-0000F21D0000}"/>
    <cellStyle name="R_061107 Calc Sheet_RC EXECUTIVE SUMMARY END JULY 2009." xfId="7679" xr:uid="{00000000-0005-0000-0000-0000F31D0000}"/>
    <cellStyle name="R_061107 Calc Sheet_RC EXECUTIVE SUMMARY END JULY 2009._1" xfId="7680" xr:uid="{00000000-0005-0000-0000-0000F41D0000}"/>
    <cellStyle name="R_061107 Calc Sheet_RC EXECUTIVE SUMMARY END JULY 2009._1_Cost Forecast_March " xfId="7681" xr:uid="{00000000-0005-0000-0000-0000F51D0000}"/>
    <cellStyle name="R_061107 Calc Sheet_RC EXECUTIVE SUMMARY END JULY 2009._1_Proposed Overall Monthly Cost Report - End March 2010" xfId="7682" xr:uid="{00000000-0005-0000-0000-0000F61D0000}"/>
    <cellStyle name="R_061107 Calc Sheet_RC EXECUTIVE SUMMARY END JULY 2009._Cost Forecast_March " xfId="7683" xr:uid="{00000000-0005-0000-0000-0000F71D0000}"/>
    <cellStyle name="R_061107 Calc Sheet_RC EXECUTIVE SUMMARY END JULY 2009._PC Master Report" xfId="7684" xr:uid="{00000000-0005-0000-0000-0000F81D0000}"/>
    <cellStyle name="R_061107 Calc Sheet_RC EXECUTIVE SUMMARY END JULY 2009._Proposed Overall Monthly Cost Report - End March 2010" xfId="7685" xr:uid="{00000000-0005-0000-0000-0000F91D0000}"/>
    <cellStyle name="R_061107 Calc Sheet_RC EXECUTIVE SUMMARY END SEP 2009." xfId="7686" xr:uid="{00000000-0005-0000-0000-0000FA1D0000}"/>
    <cellStyle name="R_061107 Calc Sheet_Risk Register Master" xfId="7687" xr:uid="{00000000-0005-0000-0000-0000FB1D0000}"/>
    <cellStyle name="R_061107 Calc Sheet_Risk Register Master_Copy of MEDUPI Claim Register- (M-Drive)" xfId="7688" xr:uid="{00000000-0005-0000-0000-0000FC1D0000}"/>
    <cellStyle name="R_061107 Calc Sheet_Risk Register Master_Cost Forecast_March " xfId="7689" xr:uid="{00000000-0005-0000-0000-0000FD1D0000}"/>
    <cellStyle name="R_061107 Calc Sheet_Risk Register Master_October Claims Report (downloaded_06112009)" xfId="7690" xr:uid="{00000000-0005-0000-0000-0000FE1D0000}"/>
    <cellStyle name="R_061107 Calc Sheet_Risk Register Master_PC Master Report" xfId="7691" xr:uid="{00000000-0005-0000-0000-0000FF1D0000}"/>
    <cellStyle name="R_061107 Calc Sheet_Risk Register Master_Proposed Overall Monthly Cost Report - End March 2010" xfId="7692" xr:uid="{00000000-0005-0000-0000-0000001E0000}"/>
    <cellStyle name="R_061107 Calc Sheet_Support Consolidation" xfId="7693" xr:uid="{00000000-0005-0000-0000-0000011E0000}"/>
    <cellStyle name="R_061107 Calc Sheet_Trend Register Master" xfId="7694" xr:uid="{00000000-0005-0000-0000-0000021E0000}"/>
    <cellStyle name="R_061107 Calc Sheet_Trend Register Master_Copy of MEDUPI Claim Register- (M-Drive)" xfId="7695" xr:uid="{00000000-0005-0000-0000-0000031E0000}"/>
    <cellStyle name="R_061107 Calc Sheet_Trend Register Master_Cost Forecast_March " xfId="7696" xr:uid="{00000000-0005-0000-0000-0000041E0000}"/>
    <cellStyle name="R_061107 Calc Sheet_Trend Register Master_October Claims Report (downloaded_06112009)" xfId="7697" xr:uid="{00000000-0005-0000-0000-0000051E0000}"/>
    <cellStyle name="R_061107 Calc Sheet_Trend Register Master_PC Master Report" xfId="7698" xr:uid="{00000000-0005-0000-0000-0000061E0000}"/>
    <cellStyle name="R_061107 Calc Sheet_Trend Register Master_Proposed Overall Monthly Cost Report - End March 2010" xfId="7699" xr:uid="{00000000-0005-0000-0000-0000071E0000}"/>
    <cellStyle name="R_20080925 ice services Assessment Task order No 4" xfId="7700" xr:uid="{00000000-0005-0000-0000-0000081E0000}"/>
    <cellStyle name="R_20080925 ice services Assessment Task order No 4_20110725chk1 DGR ice Timesheet data - July 2011" xfId="7701" xr:uid="{00000000-0005-0000-0000-0000091E0000}"/>
    <cellStyle name="R_20090225rev &amp; 20090425 Task Order 25&amp;26 ice services assessments" xfId="7702" xr:uid="{00000000-0005-0000-0000-00000A1E0000}"/>
    <cellStyle name="R_20090315 CED Project support_update" xfId="7703" xr:uid="{00000000-0005-0000-0000-00000B1E0000}"/>
    <cellStyle name="R_20090315 CED Project support_update_20090225rev &amp; 20090425 Task Order 25&amp;26 ice services assessments" xfId="7704" xr:uid="{00000000-0005-0000-0000-00000C1E0000}"/>
    <cellStyle name="R_20090315 CED Project support_update_20090225rev &amp; 20090425 Task Order 25&amp;26 ice services assessments_20110725chk1 DGR ice Timesheet data - July 2011" xfId="7705" xr:uid="{00000000-0005-0000-0000-00000D1E0000}"/>
    <cellStyle name="R_20090315 CED Project support_update_20091025 Task Order 24 ice services assessment" xfId="7706" xr:uid="{00000000-0005-0000-0000-00000E1E0000}"/>
    <cellStyle name="R_20090315 CED Project support_update_20091025 Task Order 25 ice services assessment" xfId="7707" xr:uid="{00000000-0005-0000-0000-00000F1E0000}"/>
    <cellStyle name="R_20090315 CED Project support_update_20091025 Task Order 25&amp;26 ice services assessment" xfId="7708" xr:uid="{00000000-0005-0000-0000-0000101E0000}"/>
    <cellStyle name="R_20090315 CED Project support_update_20091025 Task Order 26 ice services assessment" xfId="7709" xr:uid="{00000000-0005-0000-0000-0000111E0000}"/>
    <cellStyle name="R_20090315 CED Project support_update_20091025 Task Order 28 ice services assessment Mercury SS" xfId="7710" xr:uid="{00000000-0005-0000-0000-0000121E0000}"/>
    <cellStyle name="R_20090315 CED Project support_update_20091025 Task Order 29 ice services assessment" xfId="7711" xr:uid="{00000000-0005-0000-0000-0000131E0000}"/>
    <cellStyle name="R_20090315 CED Project support_update_20091025 Task Order 31 ice services assessment" xfId="7712" xr:uid="{00000000-0005-0000-0000-0000141E0000}"/>
    <cellStyle name="R_20090315 CED Project support_update_20091025 Task Order 33 ice services assessment" xfId="7713" xr:uid="{00000000-0005-0000-0000-0000151E0000}"/>
    <cellStyle name="R_20090315 CED Project support_update_20091025 Task Order 34 ice services assessment" xfId="7714" xr:uid="{00000000-0005-0000-0000-0000161E0000}"/>
    <cellStyle name="R_20090315 CED Project support_update_20091025 Task Order 35 ice services assessment" xfId="7715" xr:uid="{00000000-0005-0000-0000-0000171E0000}"/>
    <cellStyle name="R_20090315 CED Project support_update_20091025 Task Order 36 ice services assessment" xfId="7716" xr:uid="{00000000-0005-0000-0000-0000181E0000}"/>
    <cellStyle name="R_20090315 CED Project support_update_20091025 Task Order 37 ice services assessment" xfId="7717" xr:uid="{00000000-0005-0000-0000-0000191E0000}"/>
    <cellStyle name="R_20090315 CED Project support_update_20091025 Task Order 37 Revised split ice services assessment" xfId="7718" xr:uid="{00000000-0005-0000-0000-00001A1E0000}"/>
    <cellStyle name="R_20090315 CED Project support_update_20091025 Task Order 39 ice services assessment" xfId="7719" xr:uid="{00000000-0005-0000-0000-00001B1E0000}"/>
    <cellStyle name="R_20090315 CED Project support_update_20091025 Task Order 40 ice services assessment" xfId="7720" xr:uid="{00000000-0005-0000-0000-00001C1E0000}"/>
    <cellStyle name="R_20090315 CED Project support_update_20091025 Task Order 41 ice services assessment &amp; invoice" xfId="7721" xr:uid="{00000000-0005-0000-0000-00001D1E0000}"/>
    <cellStyle name="R_20090315 CED Project support_update_20091025 Task Order 42 ice services assessment" xfId="7722" xr:uid="{00000000-0005-0000-0000-00001E1E0000}"/>
    <cellStyle name="R_20090315 CED Project support_update_20091025 Task Order 43 ice services assessment" xfId="7723" xr:uid="{00000000-0005-0000-0000-00001F1E0000}"/>
    <cellStyle name="R_20090315 CED Project support_update_20091025 Task Order 44 ice services assessment" xfId="7724" xr:uid="{00000000-0005-0000-0000-0000201E0000}"/>
    <cellStyle name="R_20090315 CED Project support_update_20091025Rev Task Order 26 ice services assessment" xfId="7725" xr:uid="{00000000-0005-0000-0000-0000211E0000}"/>
    <cellStyle name="R_20090315 CED Project support_update_200911 chk Task 41 Kusile Silos forecast" xfId="7726" xr:uid="{00000000-0005-0000-0000-0000221E0000}"/>
    <cellStyle name="R_20090315 CED Project support_update_200911 Task Order 46 ice services Forecast" xfId="7727" xr:uid="{00000000-0005-0000-0000-0000231E0000}"/>
    <cellStyle name="R_20090315 CED Project support_update_20091103 CED Project support services" xfId="7728" xr:uid="{00000000-0005-0000-0000-0000241E0000}"/>
    <cellStyle name="R_20090315 CED Project support_update_20091104 CED Project support services" xfId="7729" xr:uid="{00000000-0005-0000-0000-0000251E0000}"/>
    <cellStyle name="R_20090315 CED Project support_update_20091105 CED Project support services" xfId="7730" xr:uid="{00000000-0005-0000-0000-0000261E0000}"/>
    <cellStyle name="R_20090315 CED Project support_update_20091125 Coal &amp; Ash Task Orders ice services invoice" xfId="7731" xr:uid="{00000000-0005-0000-0000-0000271E0000}"/>
    <cellStyle name="R_20090315 CED Project support_update_20091125 Task Medupi Electrical ice services invoice" xfId="7732" xr:uid="{00000000-0005-0000-0000-0000281E0000}"/>
    <cellStyle name="R_20090315 CED Project support_update_20091125 Task order 02 ice services assessment" xfId="7733" xr:uid="{00000000-0005-0000-0000-0000291E0000}"/>
    <cellStyle name="R_20090315 CED Project support_update_20091125 Task Order 31 ice services assessment &amp; invoice" xfId="7734" xr:uid="{00000000-0005-0000-0000-00002A1E0000}"/>
    <cellStyle name="R_20090315 CED Project support_update_20091125 Task Order 32 ice services assessment" xfId="7735" xr:uid="{00000000-0005-0000-0000-00002B1E0000}"/>
    <cellStyle name="R_20090315 CED Project support_update_20091125 Task Order 47 ice services assessment" xfId="7736" xr:uid="{00000000-0005-0000-0000-00002C1E0000}"/>
    <cellStyle name="R_20090315 CED Project support_update_20091208 CED Project support services_nic003" xfId="7737" xr:uid="{00000000-0005-0000-0000-00002D1E0000}"/>
    <cellStyle name="R_20090315 CED Project support_update_20091211 Task 51 Forecast ice services" xfId="7738" xr:uid="{00000000-0005-0000-0000-00002E1E0000}"/>
    <cellStyle name="R_20090315 CED Project support_update_20091225 Task order 04 ice services assessment &amp; invoice" xfId="7739" xr:uid="{00000000-0005-0000-0000-00002F1E0000}"/>
    <cellStyle name="R_20090315 CED Project support_update_20091225 Task Order 20 ice services assessment &amp; invoice" xfId="7740" xr:uid="{00000000-0005-0000-0000-0000301E0000}"/>
    <cellStyle name="R_20090315 CED Project support_update_20091225 Task order 46 assessment &amp; invoice" xfId="7741" xr:uid="{00000000-0005-0000-0000-0000311E0000}"/>
    <cellStyle name="R_20090315 CED Project support_update_20091230rev1 CED Project support services" xfId="7742" xr:uid="{00000000-0005-0000-0000-0000321E0000}"/>
    <cellStyle name="R_20090315 CED Project support_update_20100125 Coal &amp; Ash Task Orders ice services invoice" xfId="7743" xr:uid="{00000000-0005-0000-0000-0000331E0000}"/>
    <cellStyle name="R_20090315 CED Project support_update_20100125 Task 51 Hrs to date ice services" xfId="7744" xr:uid="{00000000-0005-0000-0000-0000341E0000}"/>
    <cellStyle name="R_20090315 CED Project support_update_20100125 Task Medupi Electrical ice services invoice" xfId="7745" xr:uid="{00000000-0005-0000-0000-0000351E0000}"/>
    <cellStyle name="R_20090315 CED Project support_update_20100125 Task order 02 ice services assessment" xfId="7746" xr:uid="{00000000-0005-0000-0000-0000361E0000}"/>
    <cellStyle name="R_20090315 CED Project support_update_20100125 Task Order 20 ice services assessment &amp; invoice" xfId="7747" xr:uid="{00000000-0005-0000-0000-0000371E0000}"/>
    <cellStyle name="R_20090315 CED Project support_update_20100125 Task Order 45 ice services assessment" xfId="7748" xr:uid="{00000000-0005-0000-0000-0000381E0000}"/>
    <cellStyle name="R_20090315 CED Project support_update_20100125 Task Order 51 ice services assessment &amp; invoice" xfId="7749" xr:uid="{00000000-0005-0000-0000-0000391E0000}"/>
    <cellStyle name="R_20090315 CED Project support_update_20100225 Task order 04 ice services assessment &amp; invoice" xfId="7750" xr:uid="{00000000-0005-0000-0000-00003A1E0000}"/>
    <cellStyle name="R_20090315 CED Project support_update_20100304 CED Project support services" xfId="7751" xr:uid="{00000000-0005-0000-0000-00003B1E0000}"/>
    <cellStyle name="R_20090315 CED Project support_update_20100304rev1 CED Project support services" xfId="7752" xr:uid="{00000000-0005-0000-0000-00003C1E0000}"/>
    <cellStyle name="R_20090315 CED Project support_update_20100325 Task 51 Hrs to date ice services" xfId="7753" xr:uid="{00000000-0005-0000-0000-00003D1E0000}"/>
    <cellStyle name="R_20090315 CED Project support_update_20100325 Task Medupi Electrical ice services invoice" xfId="7754" xr:uid="{00000000-0005-0000-0000-00003E1E0000}"/>
    <cellStyle name="R_20090315 CED Project support_update_20100325 Task order 02 ice services assessment &amp; invoice" xfId="7755" xr:uid="{00000000-0005-0000-0000-00003F1E0000}"/>
    <cellStyle name="R_20090315 CED Project support_update_20100325 Task Order 20 ice services assessment &amp; invoice" xfId="7756" xr:uid="{00000000-0005-0000-0000-0000401E0000}"/>
    <cellStyle name="R_20090315 CED Project support_update_20100329 Updated Task 53 Gen Transf Forecast ice services" xfId="7757" xr:uid="{00000000-0005-0000-0000-0000411E0000}"/>
    <cellStyle name="R_20090315 CED Project support_update_20100425 ice services Task No 0012 FGD assessment &amp; invoice" xfId="7758" xr:uid="{00000000-0005-0000-0000-0000421E0000}"/>
    <cellStyle name="R_20090315 CED Project support_update_20100425 Task 52 Cabling assessment &amp; invoice ice services" xfId="7759" xr:uid="{00000000-0005-0000-0000-0000431E0000}"/>
    <cellStyle name="R_20090315 CED Project support_update_20100425 Task order 04 ice services assessment &amp; invoice" xfId="7760" xr:uid="{00000000-0005-0000-0000-0000441E0000}"/>
    <cellStyle name="R_20090315 CED Project support_update_20100425 Task Order 29 ice services assessment &amp; invoice" xfId="7761" xr:uid="{00000000-0005-0000-0000-0000451E0000}"/>
    <cellStyle name="R_20090315 CED Project support_update_20100425 Task Order 51 ice services assessment &amp; invoice" xfId="7762" xr:uid="{00000000-0005-0000-0000-0000461E0000}"/>
    <cellStyle name="R_20090315 CED Project support_update_20100425 Task Order 55 ice services assessment &amp; invoice" xfId="7763" xr:uid="{00000000-0005-0000-0000-0000471E0000}"/>
    <cellStyle name="R_20090315 CED Project support_update_20100425 Task Order 56 ice services assessment &amp; invoice" xfId="7764" xr:uid="{00000000-0005-0000-0000-0000481E0000}"/>
    <cellStyle name="R_20090315 CED Project support_update_20100429 CED Project support Timesheet current" xfId="7765" xr:uid="{00000000-0005-0000-0000-0000491E0000}"/>
    <cellStyle name="R_20090315 CED Project support_update_20100525 ice services Task No 0012 FGD assessment" xfId="7766" xr:uid="{00000000-0005-0000-0000-00004A1E0000}"/>
    <cellStyle name="R_20090315 CED Project support_update_20100525 Task order 04 ice services assessment &amp; invoice" xfId="7767" xr:uid="{00000000-0005-0000-0000-00004B1E0000}"/>
    <cellStyle name="R_20090315 CED Project support_update_20100613 Task Order 34 ice services assessment &amp; invoice" xfId="7768" xr:uid="{00000000-0005-0000-0000-00004C1E0000}"/>
    <cellStyle name="R_20090315 CED Project support_update_20100625 ice services Electrical &amp; C&amp;I assessment" xfId="7769" xr:uid="{00000000-0005-0000-0000-00004D1E0000}"/>
    <cellStyle name="R_20090315 CED Project support_update_20100625 ice services Task No 0012 FGD assessment" xfId="7770" xr:uid="{00000000-0005-0000-0000-00004E1E0000}"/>
    <cellStyle name="R_20090315 CED Project support_update_20100625 Task order 04 ice services assessment &amp; invoice" xfId="7771" xr:uid="{00000000-0005-0000-0000-00004F1E0000}"/>
    <cellStyle name="R_20090315 CED Project support_update_20100625 Turbine Summary weekly Timesheets" xfId="7772" xr:uid="{00000000-0005-0000-0000-0000501E0000}"/>
    <cellStyle name="R_20090315 CED Project support_update_20100725 Task order 04 ice services assessment &amp; invoice" xfId="7773" xr:uid="{00000000-0005-0000-0000-0000511E0000}"/>
    <cellStyle name="R_20090315 CED Project support_update_20100803 Task order 02 Turbine ice services assessment dvw" xfId="7774" xr:uid="{00000000-0005-0000-0000-0000521E0000}"/>
    <cellStyle name="R_20090315 CED Project support_update_20100820 iWeNhle Consolidated Invoices" xfId="7775" xr:uid="{00000000-0005-0000-0000-0000531E0000}"/>
    <cellStyle name="R_20090315 CED Project support_update_20100820 iWeNhle Consolidated Invoices_20110725chk1 DGR ice Timesheet data - July 2011" xfId="7776" xr:uid="{00000000-0005-0000-0000-0000541E0000}"/>
    <cellStyle name="R_20090315 CED Project support_update_20100825 Task Order 13 ice services assessment" xfId="7777" xr:uid="{00000000-0005-0000-0000-0000551E0000}"/>
    <cellStyle name="R_20090315 CED Project support_update_20100902 Task order 02 Turbine ice services Ass &amp; Inv" xfId="7778" xr:uid="{00000000-0005-0000-0000-0000561E0000}"/>
    <cellStyle name="R_20090315 CED Project support_update_20100913 ice services Task No 0012 FGD assessment" xfId="7779" xr:uid="{00000000-0005-0000-0000-0000571E0000}"/>
    <cellStyle name="R_20090315 CED Project support_update_20100913 Task order 04 ice services assessment &amp; invoice" xfId="7780" xr:uid="{00000000-0005-0000-0000-0000581E0000}"/>
    <cellStyle name="R_20090315 CED Project support_update_20100925 ice services Medupi Electrical C&amp;I assessment" xfId="7781" xr:uid="{00000000-0005-0000-0000-0000591E0000}"/>
    <cellStyle name="R_20090315 CED Project support_update_20101008 Task 53 Generation ice services assessment &amp; invoice" xfId="7782" xr:uid="{00000000-0005-0000-0000-00005A1E0000}"/>
    <cellStyle name="R_20090315 CED Project support_update_20101008 Task order 04 ice services assessment &amp; invoice (1)" xfId="7783" xr:uid="{00000000-0005-0000-0000-00005B1E0000}"/>
    <cellStyle name="R_20090315 CED Project support_update_20101011 update ice services Task No 0012 FGD assessments &amp; invoices" xfId="7784" xr:uid="{00000000-0005-0000-0000-00005C1E0000}"/>
    <cellStyle name="R_20090315 CED Project support_update_20101024 25Sep2010 Assess &amp; Inv Task order 02 Turbine ice services" xfId="7785" xr:uid="{00000000-0005-0000-0000-00005D1E0000}"/>
    <cellStyle name="R_20090315 CED Project support_update_20101025 Assessment ice services Task No 0012 FGD &amp; invoice" xfId="7786" xr:uid="{00000000-0005-0000-0000-00005E1E0000}"/>
    <cellStyle name="R_20090315 CED Project support_update_20101025 ice services assessment Task 52 Cabling &amp; invoice" xfId="7787" xr:uid="{00000000-0005-0000-0000-00005F1E0000}"/>
    <cellStyle name="R_20090315 CED Project support_update_20101025 ice services Medupi Electrical C&amp;I assessment &amp; invoice" xfId="7788" xr:uid="{00000000-0005-0000-0000-0000601E0000}"/>
    <cellStyle name="R_20090315 CED Project support_update_20101025 Task Order 13 ice services assessment" xfId="7789" xr:uid="{00000000-0005-0000-0000-0000611E0000}"/>
    <cellStyle name="R_20090315 CED Project support_update_20101029 Task order 04 ice services assessment &amp; invoice" xfId="7790" xr:uid="{00000000-0005-0000-0000-0000621E0000}"/>
    <cellStyle name="R_20090315 CED Project support_update_20101109 Task 0064 Terr undergrd ice services" xfId="7791" xr:uid="{00000000-0005-0000-0000-0000631E0000}"/>
    <cellStyle name="R_20090315 CED Project support_update_20101116 From 1550  iWeNhle Consolidated Invoices" xfId="7792" xr:uid="{00000000-0005-0000-0000-0000641E0000}"/>
    <cellStyle name="R_20090315 CED Project support_update_20101116 From 1550  iWeNhle Consolidated Invoices_20110725chk1 DGR ice Timesheet data - July 2011" xfId="7793" xr:uid="{00000000-0005-0000-0000-0000651E0000}"/>
    <cellStyle name="R_20090315 CED Project support_update_2010825 Assessment &amp; invoice Task 0063 BoP ice services" xfId="7794" xr:uid="{00000000-0005-0000-0000-0000661E0000}"/>
    <cellStyle name="R_20090315 CED Project support_update_Agreed Final Hours" xfId="7795" xr:uid="{00000000-0005-0000-0000-0000671E0000}"/>
    <cellStyle name="R_20090315 CED Project support_update_CHECK 20091116JvD Updated Kusile Coal &amp; Ash allocation of hrs" xfId="7796" xr:uid="{00000000-0005-0000-0000-0000681E0000}"/>
    <cellStyle name="R_20090317 CED Project support_update" xfId="7797" xr:uid="{00000000-0005-0000-0000-0000691E0000}"/>
    <cellStyle name="R_20090425 Napo CHECK Kusile task orders 25  26" xfId="7798" xr:uid="{00000000-0005-0000-0000-00006A1E0000}"/>
    <cellStyle name="R_20090425 Napo CHECK Kusile task orders 25  26_20110725chk1 DGR ice Timesheet data - July 2011" xfId="7799" xr:uid="{00000000-0005-0000-0000-00006B1E0000}"/>
    <cellStyle name="R_20090425 Task order 03 ice services assessment" xfId="7800" xr:uid="{00000000-0005-0000-0000-00006C1E0000}"/>
    <cellStyle name="R_20090425 Task order 04 ice services assessment" xfId="7801" xr:uid="{00000000-0005-0000-0000-00006D1E0000}"/>
    <cellStyle name="R_20090425 Task Order 31 ice services assessment" xfId="7802" xr:uid="{00000000-0005-0000-0000-00006E1E0000}"/>
    <cellStyle name="R_20090522 CED Project support services" xfId="7803" xr:uid="{00000000-0005-0000-0000-00006F1E0000}"/>
    <cellStyle name="R_20090522 CED Project support services_20110725chk1 DGR ice Timesheet data - July 2011" xfId="7804" xr:uid="{00000000-0005-0000-0000-0000701E0000}"/>
    <cellStyle name="R_20090630 Extn Komati Time &amp; Cost" xfId="7805" xr:uid="{00000000-0005-0000-0000-0000711E0000}"/>
    <cellStyle name="R_20090715 Extn Komati Time &amp; Cost" xfId="7806" xr:uid="{00000000-0005-0000-0000-0000721E0000}"/>
    <cellStyle name="R_20090725 Task order 02 ice services assessment" xfId="7807" xr:uid="{00000000-0005-0000-0000-0000731E0000}"/>
    <cellStyle name="R_20090725 Task order 03 ice services assessment" xfId="7808" xr:uid="{00000000-0005-0000-0000-0000741E0000}"/>
    <cellStyle name="R_20090725 Task order 04 ice services assessment" xfId="7809" xr:uid="{00000000-0005-0000-0000-0000751E0000}"/>
    <cellStyle name="R_20090725 Task order 08 ice services assessment" xfId="7810" xr:uid="{00000000-0005-0000-0000-0000761E0000}"/>
    <cellStyle name="R_20090725 Task Order 09 ice services assessment" xfId="7811" xr:uid="{00000000-0005-0000-0000-0000771E0000}"/>
    <cellStyle name="R_20090725 Task order 34 ice services assessment" xfId="7812" xr:uid="{00000000-0005-0000-0000-0000781E0000}"/>
    <cellStyle name="R_20090725rev Extn Komati Time &amp; Cost" xfId="7813" xr:uid="{00000000-0005-0000-0000-0000791E0000}"/>
    <cellStyle name="R_20090825rev Extn Komati Time &amp; Cost" xfId="7814" xr:uid="{00000000-0005-0000-0000-00007A1E0000}"/>
    <cellStyle name="R_20090907 hour alloc Status Task order Nos 35  36 Diesel Gen  UPS" xfId="7815" xr:uid="{00000000-0005-0000-0000-00007B1E0000}"/>
    <cellStyle name="R_20090907 hour alloc Status Task order Nos 35  36 Diesel Gen  UPS_20110725chk1 DGR ice Timesheet data - July 2011" xfId="7816" xr:uid="{00000000-0005-0000-0000-00007C1E0000}"/>
    <cellStyle name="R_20090908 Extn Komati Time &amp; Cost" xfId="7817" xr:uid="{00000000-0005-0000-0000-00007D1E0000}"/>
    <cellStyle name="R_20090925rev Extn Komati Time &amp; Cost" xfId="7818" xr:uid="{00000000-0005-0000-0000-00007E1E0000}"/>
    <cellStyle name="R_20090925tm Komati Hrs &amp; km ice services" xfId="7819" xr:uid="{00000000-0005-0000-0000-00007F1E0000}"/>
    <cellStyle name="R_20090925tm Komati Hrs &amp; km ice services_20100225rev Extn Komati Time &amp; Cost" xfId="7820" xr:uid="{00000000-0005-0000-0000-0000801E0000}"/>
    <cellStyle name="R_20090925tm Komati Hrs &amp; km ice services_20100225rev1 Extn Komati Time &amp; Cost" xfId="7821" xr:uid="{00000000-0005-0000-0000-0000811E0000}"/>
    <cellStyle name="R_20090925tm Komati Hrs &amp; km ice services_20100325 Extn Komati Time &amp; Cost" xfId="7822" xr:uid="{00000000-0005-0000-0000-0000821E0000}"/>
    <cellStyle name="R_20090925tm Komati Hrs &amp; km ice services_20100325rev Extn Komati Time &amp; Cost" xfId="7823" xr:uid="{00000000-0005-0000-0000-0000831E0000}"/>
    <cellStyle name="R_20090925tm Komati Hrs &amp; km ice services_20100325tm Extn Komati Hours &amp; km" xfId="7824" xr:uid="{00000000-0005-0000-0000-0000841E0000}"/>
    <cellStyle name="R_20090925tm Komati Hrs &amp; km ice services_20100423 Extn Komati Time &amp; Cost" xfId="7825" xr:uid="{00000000-0005-0000-0000-0000851E0000}"/>
    <cellStyle name="R_20090925tm Komati Hrs &amp; km ice services_20100525 Extn Komati Time &amp; Cost" xfId="7826" xr:uid="{00000000-0005-0000-0000-0000861E0000}"/>
    <cellStyle name="R_20090925tm Komati Hrs &amp; km ice services_20100525cm Komati assessment Hrs &amp; km_2" xfId="7827" xr:uid="{00000000-0005-0000-0000-0000871E0000}"/>
    <cellStyle name="R_20090925tm Komati Hrs &amp; km ice services_20100625 Extn Komati Time &amp; Cost" xfId="7828" xr:uid="{00000000-0005-0000-0000-0000881E0000}"/>
    <cellStyle name="R_20090925tm Komati Hrs &amp; km ice services_20100625cm Komati services assessment hrs &amp; km" xfId="7829" xr:uid="{00000000-0005-0000-0000-0000891E0000}"/>
    <cellStyle name="R_20090925tm Komati Hrs &amp; km ice services_20100721cm Komati Services Hours &amp; km" xfId="7830" xr:uid="{00000000-0005-0000-0000-00008A1E0000}"/>
    <cellStyle name="R_20090925tm Komati Hrs &amp; km ice services_20100721tm Komati Services Hours &amp; km" xfId="7831" xr:uid="{00000000-0005-0000-0000-00008B1E0000}"/>
    <cellStyle name="R_20090925tm Komati Hrs &amp; km ice services_20100725rev2 Extn Komati Time &amp; Cost" xfId="7832" xr:uid="{00000000-0005-0000-0000-00008C1E0000}"/>
    <cellStyle name="R_20090925tm Komati Hrs &amp; km ice services_20100825cm Komati Services Hours &amp; km" xfId="7833" xr:uid="{00000000-0005-0000-0000-00008D1E0000}"/>
    <cellStyle name="R_20090925tm Komati Hrs &amp; km ice services_20100825Rev Extn Komati Time &amp; Cost" xfId="7834" xr:uid="{00000000-0005-0000-0000-00008E1E0000}"/>
    <cellStyle name="R_20090925tm Komati Hrs &amp; km ice services_20100925REV Assessment 4600005911 Komati ice services" xfId="7835" xr:uid="{00000000-0005-0000-0000-00008F1E0000}"/>
    <cellStyle name="R_20090925tm Komati Hrs &amp; km ice services_20100925REV Assessment 4600005911 Komati ice services_20110725chk1 DGR ice Timesheet data - July 2011" xfId="7836" xr:uid="{00000000-0005-0000-0000-0000901E0000}"/>
    <cellStyle name="R_20090925tm Komati Hrs &amp; km ice services_20100928 Extn Komati Time &amp; Cost" xfId="7837" xr:uid="{00000000-0005-0000-0000-0000911E0000}"/>
    <cellStyle name="R_20090925tm Komati Hrs &amp; km ice services_20100929rev check ICE daily capture 2010" xfId="7838" xr:uid="{00000000-0005-0000-0000-0000921E0000}"/>
    <cellStyle name="R_20090925tm Komati Hrs &amp; km ice services_20101028 ice assessment &amp; invoice Oct2010" xfId="7839" xr:uid="{00000000-0005-0000-0000-0000931E0000}"/>
    <cellStyle name="R_20090925tm Komati Hrs &amp; km ice services_2010425cm Extn Komati Hours &amp; km" xfId="7840" xr:uid="{00000000-0005-0000-0000-0000941E0000}"/>
    <cellStyle name="R_20090925tm Komati Hrs &amp; km ice services_2010425tm Extn Komati Hours &amp; km" xfId="7841" xr:uid="{00000000-0005-0000-0000-0000951E0000}"/>
    <cellStyle name="R_20090925tm Komati Hrs &amp; km ice services_20110725chk1 DGR ice Timesheet data - July 2011" xfId="7842" xr:uid="{00000000-0005-0000-0000-0000961E0000}"/>
    <cellStyle name="R_20091025 Task order 02 ice services assessment" xfId="7843" xr:uid="{00000000-0005-0000-0000-0000971E0000}"/>
    <cellStyle name="R_20091025 Task order 03 ice services assessment" xfId="7844" xr:uid="{00000000-0005-0000-0000-0000981E0000}"/>
    <cellStyle name="R_20091025 Task order 04 ice services assessment" xfId="7845" xr:uid="{00000000-0005-0000-0000-0000991E0000}"/>
    <cellStyle name="R_20091025 Task order 08 ice services assessment" xfId="7846" xr:uid="{00000000-0005-0000-0000-00009A1E0000}"/>
    <cellStyle name="R_20091025 Task Order 09 ice services assessment" xfId="7847" xr:uid="{00000000-0005-0000-0000-00009B1E0000}"/>
    <cellStyle name="R_20091025 Task Order 12 ice services assessment" xfId="7848" xr:uid="{00000000-0005-0000-0000-00009C1E0000}"/>
    <cellStyle name="R_20091025 Task Order 18 ice services assessment" xfId="7849" xr:uid="{00000000-0005-0000-0000-00009D1E0000}"/>
    <cellStyle name="R_20091025 Task Order 20 ice services assessment" xfId="7850" xr:uid="{00000000-0005-0000-0000-00009E1E0000}"/>
    <cellStyle name="R_20091025 Task Order 22 ice services assessment" xfId="7851" xr:uid="{00000000-0005-0000-0000-00009F1E0000}"/>
    <cellStyle name="R_20091025 Task Order 24 ice services assessment" xfId="7852" xr:uid="{00000000-0005-0000-0000-0000A01E0000}"/>
    <cellStyle name="R_20091025 Task Order 25 ice services assessment" xfId="7853" xr:uid="{00000000-0005-0000-0000-0000A11E0000}"/>
    <cellStyle name="R_20091025 Task Order 25&amp;26 ice services assessment" xfId="7854" xr:uid="{00000000-0005-0000-0000-0000A21E0000}"/>
    <cellStyle name="R_20091025 Task Order 26 ice services assessment" xfId="7855" xr:uid="{00000000-0005-0000-0000-0000A31E0000}"/>
    <cellStyle name="R_20091025 Task Order 28 ice services assessment Mercury SS" xfId="7856" xr:uid="{00000000-0005-0000-0000-0000A41E0000}"/>
    <cellStyle name="R_20091025 Task Order 29 ice services assessment" xfId="7857" xr:uid="{00000000-0005-0000-0000-0000A51E0000}"/>
    <cellStyle name="R_20091025 Task Order 31 ice services assessment" xfId="7858" xr:uid="{00000000-0005-0000-0000-0000A61E0000}"/>
    <cellStyle name="R_20091025 Task Order 33 ice services assessment" xfId="7859" xr:uid="{00000000-0005-0000-0000-0000A71E0000}"/>
    <cellStyle name="R_20091025 Task Order 34 ice services assessment" xfId="7860" xr:uid="{00000000-0005-0000-0000-0000A81E0000}"/>
    <cellStyle name="R_20091025 Task Order 35 ice services assessment" xfId="7861" xr:uid="{00000000-0005-0000-0000-0000A91E0000}"/>
    <cellStyle name="R_20091025 Task Order 36 ice services assessment" xfId="7862" xr:uid="{00000000-0005-0000-0000-0000AA1E0000}"/>
    <cellStyle name="R_20091025 Task Order 37 ice services assessment" xfId="7863" xr:uid="{00000000-0005-0000-0000-0000AB1E0000}"/>
    <cellStyle name="R_20091025 Task Order 37 Revised split ice services assessment" xfId="7864" xr:uid="{00000000-0005-0000-0000-0000AC1E0000}"/>
    <cellStyle name="R_20091025 Task Order 39 ice services assessment" xfId="7865" xr:uid="{00000000-0005-0000-0000-0000AD1E0000}"/>
    <cellStyle name="R_20091025 Task Order 40 ice services assessment" xfId="7866" xr:uid="{00000000-0005-0000-0000-0000AE1E0000}"/>
    <cellStyle name="R_20091025 Task Order 41 ice services assessment &amp; invoice" xfId="7867" xr:uid="{00000000-0005-0000-0000-0000AF1E0000}"/>
    <cellStyle name="R_20091025 Task Order 42 ice services assessment" xfId="7868" xr:uid="{00000000-0005-0000-0000-0000B01E0000}"/>
    <cellStyle name="R_20091025 Task Order 43 ice services assessment" xfId="7869" xr:uid="{00000000-0005-0000-0000-0000B11E0000}"/>
    <cellStyle name="R_20091025 Task Order 44 ice services assessment" xfId="7870" xr:uid="{00000000-0005-0000-0000-0000B21E0000}"/>
    <cellStyle name="R_20091025cm Komati Hrs &amp; km ice services" xfId="7871" xr:uid="{00000000-0005-0000-0000-0000B31E0000}"/>
    <cellStyle name="R_20091025Rev Task Order 26 ice services assessment" xfId="7872" xr:uid="{00000000-0005-0000-0000-0000B41E0000}"/>
    <cellStyle name="R_20091025rev1 Extn Komati Time &amp; Cost" xfId="7873" xr:uid="{00000000-0005-0000-0000-0000B51E0000}"/>
    <cellStyle name="R_20091025rev2 Extn Komati Time &amp; Cost" xfId="7874" xr:uid="{00000000-0005-0000-0000-0000B61E0000}"/>
    <cellStyle name="R_20091030rev3 CED Project support services" xfId="7875" xr:uid="{00000000-0005-0000-0000-0000B71E0000}"/>
    <cellStyle name="R_20091030rev3 CED Project support services_20110725chk1 DGR ice Timesheet data - July 2011" xfId="7876" xr:uid="{00000000-0005-0000-0000-0000B81E0000}"/>
    <cellStyle name="R_200911 chk Task 41 Kusile Silos forecast" xfId="7877" xr:uid="{00000000-0005-0000-0000-0000B91E0000}"/>
    <cellStyle name="R_200911 chk Task 41 Kusile Silos forecast_20110725chk1 DGR ice Timesheet data - July 2011" xfId="7878" xr:uid="{00000000-0005-0000-0000-0000BA1E0000}"/>
    <cellStyle name="R_200911 Task Order 46 ice services Forecast" xfId="7879" xr:uid="{00000000-0005-0000-0000-0000BB1E0000}"/>
    <cellStyle name="R_200911 Task Order 46 ice services Forecast_20110725chk1 DGR ice Timesheet data - July 2011" xfId="7880" xr:uid="{00000000-0005-0000-0000-0000BC1E0000}"/>
    <cellStyle name="R_20091101rev CED Project support services" xfId="7881" xr:uid="{00000000-0005-0000-0000-0000BD1E0000}"/>
    <cellStyle name="R_20091101rev CED Project support services_20110725chk1 DGR ice Timesheet data - July 2011" xfId="7882" xr:uid="{00000000-0005-0000-0000-0000BE1E0000}"/>
    <cellStyle name="R_20091102 CED Project support services" xfId="7883" xr:uid="{00000000-0005-0000-0000-0000BF1E0000}"/>
    <cellStyle name="R_20091102 CED Project support services_20110725chk1 DGR ice Timesheet data - July 2011" xfId="7884" xr:uid="{00000000-0005-0000-0000-0000C01E0000}"/>
    <cellStyle name="R_20091103 CED Project support services" xfId="7885" xr:uid="{00000000-0005-0000-0000-0000C11E0000}"/>
    <cellStyle name="R_20091103 CED Project support services_20110725chk1 DGR ice Timesheet data - July 2011" xfId="7886" xr:uid="{00000000-0005-0000-0000-0000C21E0000}"/>
    <cellStyle name="R_20091104 CED Project support services" xfId="7887" xr:uid="{00000000-0005-0000-0000-0000C31E0000}"/>
    <cellStyle name="R_20091104 CED Project support services_20110725chk1 DGR ice Timesheet data - July 2011" xfId="7888" xr:uid="{00000000-0005-0000-0000-0000C41E0000}"/>
    <cellStyle name="R_20091105 CED Project support services" xfId="7889" xr:uid="{00000000-0005-0000-0000-0000C51E0000}"/>
    <cellStyle name="R_20091105 CED Project support services_20110725chk1 DGR ice Timesheet data - July 2011" xfId="7890" xr:uid="{00000000-0005-0000-0000-0000C61E0000}"/>
    <cellStyle name="R_20091125 Task order 02 ice services assessment" xfId="7891" xr:uid="{00000000-0005-0000-0000-0000C71E0000}"/>
    <cellStyle name="R_20091125 Task order 04 ice services assessment" xfId="7892" xr:uid="{00000000-0005-0000-0000-0000C81E0000}"/>
    <cellStyle name="R_20091125 Task Order 31 ice services assessment &amp; invoice" xfId="7893" xr:uid="{00000000-0005-0000-0000-0000C91E0000}"/>
    <cellStyle name="R_20091125 Task Order 32 ice services assessment" xfId="7894" xr:uid="{00000000-0005-0000-0000-0000CA1E0000}"/>
    <cellStyle name="R_20091125 Task Order 47 ice services assessment" xfId="7895" xr:uid="{00000000-0005-0000-0000-0000CB1E0000}"/>
    <cellStyle name="R_20091125cindy Komati Hrs &amp; km ice services" xfId="7896" xr:uid="{00000000-0005-0000-0000-0000CC1E0000}"/>
    <cellStyle name="R_20091125tm rev Komati Hrs &amp; km ice services" xfId="7897" xr:uid="{00000000-0005-0000-0000-0000CD1E0000}"/>
    <cellStyle name="R_200911rev Extn Komati Time &amp; Cost" xfId="7898" xr:uid="{00000000-0005-0000-0000-0000CE1E0000}"/>
    <cellStyle name="R_20091208 CED Project support services_nic003" xfId="7899" xr:uid="{00000000-0005-0000-0000-0000CF1E0000}"/>
    <cellStyle name="R_20091208 CED Project support services_nic003_20110725chk1 DGR ice Timesheet data - July 2011" xfId="7900" xr:uid="{00000000-0005-0000-0000-0000D01E0000}"/>
    <cellStyle name="R_20091209 CED Task order list" xfId="7901" xr:uid="{00000000-0005-0000-0000-0000D11E0000}"/>
    <cellStyle name="R_20091209 CED Task order list_20110725chk1 DGR ice Timesheet data - July 2011" xfId="7902" xr:uid="{00000000-0005-0000-0000-0000D21E0000}"/>
    <cellStyle name="R_20091211 Task 29 Forecast ice services" xfId="7903" xr:uid="{00000000-0005-0000-0000-0000D31E0000}"/>
    <cellStyle name="R_20091211 Task 51 Forecast ice services" xfId="7904" xr:uid="{00000000-0005-0000-0000-0000D41E0000}"/>
    <cellStyle name="R_20091214 CED Project support services" xfId="7905" xr:uid="{00000000-0005-0000-0000-0000D51E0000}"/>
    <cellStyle name="R_20091214 CED Project support services_20110725chk1 DGR ice Timesheet data - July 2011" xfId="7906" xr:uid="{00000000-0005-0000-0000-0000D61E0000}"/>
    <cellStyle name="R_20091225 Task order 04 ice services assessment &amp; invoice" xfId="7907" xr:uid="{00000000-0005-0000-0000-0000D71E0000}"/>
    <cellStyle name="R_20091225 Task Order 20 ice services assessment &amp; invoice" xfId="7908" xr:uid="{00000000-0005-0000-0000-0000D81E0000}"/>
    <cellStyle name="R_20091225 Task order 46 assessment &amp; invoice" xfId="7909" xr:uid="{00000000-0005-0000-0000-0000D91E0000}"/>
    <cellStyle name="R_20091225 Task order 46 assessment &amp; invoice_20110725chk1 DGR ice Timesheet data - July 2011" xfId="7910" xr:uid="{00000000-0005-0000-0000-0000DA1E0000}"/>
    <cellStyle name="R_20091230 CED Project support services" xfId="7911" xr:uid="{00000000-0005-0000-0000-0000DB1E0000}"/>
    <cellStyle name="R_20091230 CED Project support services_20110725chk1 DGR ice Timesheet data - July 2011" xfId="7912" xr:uid="{00000000-0005-0000-0000-0000DC1E0000}"/>
    <cellStyle name="R_20091230rev1 CED Project support services" xfId="7913" xr:uid="{00000000-0005-0000-0000-0000DD1E0000}"/>
    <cellStyle name="R_20091230rev1 CED Project support services_20110725chk1 DGR ice Timesheet data - July 2011" xfId="7914" xr:uid="{00000000-0005-0000-0000-0000DE1E0000}"/>
    <cellStyle name="R_20091231 Task 52 Forecast ice services" xfId="7915" xr:uid="{00000000-0005-0000-0000-0000DF1E0000}"/>
    <cellStyle name="R_200912rev1 Extn Komati Time &amp; Cost" xfId="7916" xr:uid="{00000000-0005-0000-0000-0000E01E0000}"/>
    <cellStyle name="R_20100104 CED Project support services" xfId="7917" xr:uid="{00000000-0005-0000-0000-0000E11E0000}"/>
    <cellStyle name="R_20100104 CED Project support services_20110725chk1 DGR ice Timesheet data - July 2011" xfId="7918" xr:uid="{00000000-0005-0000-0000-0000E21E0000}"/>
    <cellStyle name="R_20100125 Task 51 Hrs to date ice services" xfId="7919" xr:uid="{00000000-0005-0000-0000-0000E31E0000}"/>
    <cellStyle name="R_20100125 Task 51 Hrs to date ice services_20110725chk1 DGR ice Timesheet data - July 2011" xfId="7920" xr:uid="{00000000-0005-0000-0000-0000E41E0000}"/>
    <cellStyle name="R_20100125 Task order 02 ice assessment hours" xfId="7921" xr:uid="{00000000-0005-0000-0000-0000E51E0000}"/>
    <cellStyle name="R_20100125 Task order 02 ice services assessment" xfId="7922" xr:uid="{00000000-0005-0000-0000-0000E61E0000}"/>
    <cellStyle name="R_20100125 Task Order 20 ice services assessment &amp; invoice" xfId="7923" xr:uid="{00000000-0005-0000-0000-0000E71E0000}"/>
    <cellStyle name="R_20100125 Task Order 45 ice services assessment" xfId="7924" xr:uid="{00000000-0005-0000-0000-0000E81E0000}"/>
    <cellStyle name="R_20100125 Task Order 51 ice services assessment &amp; invoice" xfId="7925" xr:uid="{00000000-0005-0000-0000-0000E91E0000}"/>
    <cellStyle name="R_20100125cm Komati Hrs &amp; km ice services" xfId="7926" xr:uid="{00000000-0005-0000-0000-0000EA1E0000}"/>
    <cellStyle name="R_20100125dm Task Order 20 ice services assessment &amp; invoice" xfId="7927" xr:uid="{00000000-0005-0000-0000-0000EB1E0000}"/>
    <cellStyle name="R_20100125rev Extn Komati Time &amp; Cost" xfId="7928" xr:uid="{00000000-0005-0000-0000-0000EC1E0000}"/>
    <cellStyle name="R_20100210Rev CED Project support services" xfId="7929" xr:uid="{00000000-0005-0000-0000-0000ED1E0000}"/>
    <cellStyle name="R_20100210Rev CED Project support services_20110725chk1 DGR ice Timesheet data - July 2011" xfId="7930" xr:uid="{00000000-0005-0000-0000-0000EE1E0000}"/>
    <cellStyle name="R_20100225 Task order 04 ice services assessment &amp; invoice" xfId="7931" xr:uid="{00000000-0005-0000-0000-0000EF1E0000}"/>
    <cellStyle name="R_20100225rev Extn Komati Time &amp; Cost" xfId="7932" xr:uid="{00000000-0005-0000-0000-0000F01E0000}"/>
    <cellStyle name="R_20100225rev1 Extn Komati Time &amp; Cost" xfId="7933" xr:uid="{00000000-0005-0000-0000-0000F11E0000}"/>
    <cellStyle name="R_20100302 Task No 13 Gen Transf proposal ice services" xfId="7934" xr:uid="{00000000-0005-0000-0000-0000F21E0000}"/>
    <cellStyle name="R_20100304 CED Project support services" xfId="7935" xr:uid="{00000000-0005-0000-0000-0000F31E0000}"/>
    <cellStyle name="R_20100304 CED Project support services_20110725chk1 DGR ice Timesheet data - July 2011" xfId="7936" xr:uid="{00000000-0005-0000-0000-0000F41E0000}"/>
    <cellStyle name="R_20100304rev1 CED Project support services" xfId="7937" xr:uid="{00000000-0005-0000-0000-0000F51E0000}"/>
    <cellStyle name="R_20100304rev1 CED Project support services_20110725chk1 DGR ice Timesheet data - July 2011" xfId="7938" xr:uid="{00000000-0005-0000-0000-0000F61E0000}"/>
    <cellStyle name="R_20100325 Extn Komati Time &amp; Cost" xfId="7939" xr:uid="{00000000-0005-0000-0000-0000F71E0000}"/>
    <cellStyle name="R_20100325 Task 51 Hrs to date ice services" xfId="7940" xr:uid="{00000000-0005-0000-0000-0000F81E0000}"/>
    <cellStyle name="R_20100325 Task 51 Hrs to date ice services_20110725chk1 DGR ice Timesheet data - July 2011" xfId="7941" xr:uid="{00000000-0005-0000-0000-0000F91E0000}"/>
    <cellStyle name="R_20100325 Task order 02 ice services assessment &amp; invoice" xfId="7942" xr:uid="{00000000-0005-0000-0000-0000FA1E0000}"/>
    <cellStyle name="R_20100325 Task order 02 ice services Turbine details" xfId="7943" xr:uid="{00000000-0005-0000-0000-0000FB1E0000}"/>
    <cellStyle name="R_20100325 Task order 02 ice services Turbine details_20110725chk1 DGR ice Timesheet data - July 2011" xfId="7944" xr:uid="{00000000-0005-0000-0000-0000FC1E0000}"/>
    <cellStyle name="R_20100325rev Extn Komati Time &amp; Cost" xfId="7945" xr:uid="{00000000-0005-0000-0000-0000FD1E0000}"/>
    <cellStyle name="R_20100325tm Extn Komati Hours &amp; km" xfId="7946" xr:uid="{00000000-0005-0000-0000-0000FE1E0000}"/>
    <cellStyle name="R_20100329 Updated Task 53 Gen Transf Forecast ice services" xfId="7947" xr:uid="{00000000-0005-0000-0000-0000FF1E0000}"/>
    <cellStyle name="R_20100408 Task No 0012 FGD proposal ice services" xfId="7948" xr:uid="{00000000-0005-0000-0000-0000001F0000}"/>
    <cellStyle name="R_20100423 Extn Komati Time &amp; Cost" xfId="7949" xr:uid="{00000000-0005-0000-0000-0000011F0000}"/>
    <cellStyle name="R_20100425 Task 29 Limestone Hrs ice services" xfId="7950" xr:uid="{00000000-0005-0000-0000-0000021F0000}"/>
    <cellStyle name="R_20100425 Task 29 Limestone Hrs ice services_20110725chk1 DGR ice Timesheet data - July 2011" xfId="7951" xr:uid="{00000000-0005-0000-0000-0000031F0000}"/>
    <cellStyle name="R_20100425 Task Order 29 ice services assessment &amp; invoice" xfId="7952" xr:uid="{00000000-0005-0000-0000-0000041F0000}"/>
    <cellStyle name="R_20100425 Task Order 51 ice services assessment &amp; invoice" xfId="7953" xr:uid="{00000000-0005-0000-0000-0000051F0000}"/>
    <cellStyle name="R_20100429 CED Project support Timesheet current" xfId="7954" xr:uid="{00000000-0005-0000-0000-0000061F0000}"/>
    <cellStyle name="R_20100429 CED Project support Timesheet current_20110725chk1 DGR ice Timesheet data - July 2011" xfId="7955" xr:uid="{00000000-0005-0000-0000-0000071F0000}"/>
    <cellStyle name="R_20100511 Task 63 BoP hrs" xfId="7956" xr:uid="{00000000-0005-0000-0000-0000081F0000}"/>
    <cellStyle name="R_20100511 Task 63 BoP hrs_20110725chk1 DGR ice Timesheet data - July 2011" xfId="7957" xr:uid="{00000000-0005-0000-0000-0000091F0000}"/>
    <cellStyle name="R_20100518 Medupi March 2010 summary" xfId="7958" xr:uid="{00000000-0005-0000-0000-00000A1F0000}"/>
    <cellStyle name="R_20100525 Extn Komati Time &amp; Cost" xfId="7959" xr:uid="{00000000-0005-0000-0000-00000B1F0000}"/>
    <cellStyle name="R_20100525cm Komati assessment Hrs &amp; km_2" xfId="7960" xr:uid="{00000000-0005-0000-0000-00000C1F0000}"/>
    <cellStyle name="R_20100625 Extn Komati Time &amp; Cost" xfId="7961" xr:uid="{00000000-0005-0000-0000-00000D1F0000}"/>
    <cellStyle name="R_20100625 Turbine Summary weekly Timesheets" xfId="7962" xr:uid="{00000000-0005-0000-0000-00000E1F0000}"/>
    <cellStyle name="R_20100625cm Komati services assessment hrs &amp; km" xfId="7963" xr:uid="{00000000-0005-0000-0000-00000F1F0000}"/>
    <cellStyle name="R_20100721cm Komati Services Hours &amp; km" xfId="7964" xr:uid="{00000000-0005-0000-0000-0000101F0000}"/>
    <cellStyle name="R_20100721tm Komati Services Hours &amp; km" xfId="7965" xr:uid="{00000000-0005-0000-0000-0000111F0000}"/>
    <cellStyle name="R_20100725 Hrs to date Task 0063 BoP ice services" xfId="7966" xr:uid="{00000000-0005-0000-0000-0000121F0000}"/>
    <cellStyle name="R_20100725 Hrs to date Task 0063 BoP ice services_20110725chk1 DGR ice Timesheet data - July 2011" xfId="7967" xr:uid="{00000000-0005-0000-0000-0000131F0000}"/>
    <cellStyle name="R_20100725rev2 Extn Komati Time &amp; Cost" xfId="7968" xr:uid="{00000000-0005-0000-0000-0000141F0000}"/>
    <cellStyle name="R_20100803 Task order 02 Turbine ice services assessment dvw" xfId="7969" xr:uid="{00000000-0005-0000-0000-0000151F0000}"/>
    <cellStyle name="R_20100820 iWeNhle Consolidated Invoices" xfId="7970" xr:uid="{00000000-0005-0000-0000-0000161F0000}"/>
    <cellStyle name="R_20100820 iWeNhle Consolidated Invoices_20110725chk1 DGR ice Timesheet data - July 2011" xfId="7971" xr:uid="{00000000-0005-0000-0000-0000171F0000}"/>
    <cellStyle name="R_20100825cm Komati Services Hours &amp; km" xfId="7972" xr:uid="{00000000-0005-0000-0000-0000181F0000}"/>
    <cellStyle name="R_20100825Rev Extn Komati Time &amp; Cost" xfId="7973" xr:uid="{00000000-0005-0000-0000-0000191F0000}"/>
    <cellStyle name="R_20100902 Task order 02 Turbine ice services Ass &amp; Inv" xfId="7974" xr:uid="{00000000-0005-0000-0000-00001A1F0000}"/>
    <cellStyle name="R_20100913 CED Project support Timesheet current" xfId="7975" xr:uid="{00000000-0005-0000-0000-00001B1F0000}"/>
    <cellStyle name="R_20100913 CED Project support Timesheet current_20110725chk1 DGR ice Timesheet data - July 2011" xfId="7976" xr:uid="{00000000-0005-0000-0000-00001C1F0000}"/>
    <cellStyle name="R_20100925REV Assessment 4600005911 Komati ice services" xfId="7977" xr:uid="{00000000-0005-0000-0000-00001D1F0000}"/>
    <cellStyle name="R_20100925REV Assessment 4600005911 Komati ice services_20110725chk1 DGR ice Timesheet data - July 2011" xfId="7978" xr:uid="{00000000-0005-0000-0000-00001E1F0000}"/>
    <cellStyle name="R_20100928 Extn Komati Time &amp; Cost" xfId="7979" xr:uid="{00000000-0005-0000-0000-00001F1F0000}"/>
    <cellStyle name="R_20100929rev check ICE daily capture 2010" xfId="7980" xr:uid="{00000000-0005-0000-0000-0000201F0000}"/>
    <cellStyle name="R_20101008 Task 53 Generation ice services assessment &amp; invoice" xfId="7981" xr:uid="{00000000-0005-0000-0000-0000211F0000}"/>
    <cellStyle name="R_20101012_ERA Deviations Analysis - Portfolio Report Rev-01" xfId="7982" xr:uid="{00000000-0005-0000-0000-0000221F0000}"/>
    <cellStyle name="R_20101018_Challenge Session Revisions FINAL" xfId="7983" xr:uid="{00000000-0005-0000-0000-0000231F0000}"/>
    <cellStyle name="R_20101020 info Task order 02 Turbine ice services assessmen" xfId="7984" xr:uid="{00000000-0005-0000-0000-0000241F0000}"/>
    <cellStyle name="R_20101024 25Sep2010 Assess &amp; Inv Task order 02 Turbine ice services" xfId="7985" xr:uid="{00000000-0005-0000-0000-0000251F0000}"/>
    <cellStyle name="R_20101028 ice assessment &amp; invoice Oct2010" xfId="7986" xr:uid="{00000000-0005-0000-0000-0000261F0000}"/>
    <cellStyle name="R_20101109 CED Project support Timesheet current" xfId="7987" xr:uid="{00000000-0005-0000-0000-0000271F0000}"/>
    <cellStyle name="R_20101109 CED Project support Timesheet current_20110725chk1 DGR ice Timesheet data - July 2011" xfId="7988" xr:uid="{00000000-0005-0000-0000-0000281F0000}"/>
    <cellStyle name="R_20101109 Task 0064 Terr undergrd ice services" xfId="7989" xr:uid="{00000000-0005-0000-0000-0000291F0000}"/>
    <cellStyle name="R_2010425cm Extn Komati Hours &amp; km" xfId="7990" xr:uid="{00000000-0005-0000-0000-00002A1F0000}"/>
    <cellStyle name="R_2010425tm Extn Komati Hours &amp; km" xfId="7991" xr:uid="{00000000-0005-0000-0000-00002B1F0000}"/>
    <cellStyle name="R_2010825 Assessment &amp; invoice Task 0063 BoP ice services" xfId="7992" xr:uid="{00000000-0005-0000-0000-00002C1F0000}"/>
    <cellStyle name="R_20110725chk1 DGR ice Timesheet data - July 2011" xfId="7993" xr:uid="{00000000-0005-0000-0000-00002D1F0000}"/>
    <cellStyle name="R_Agreed Final Hours" xfId="7994" xr:uid="{00000000-0005-0000-0000-00002E1F0000}"/>
    <cellStyle name="R_Agreed Final Hours_20110725chk1 DGR ice Timesheet data - July 2011" xfId="7995" xr:uid="{00000000-0005-0000-0000-00002F1F0000}"/>
    <cellStyle name="R_Boiler Package_Contract Control Logs Sep 2010" xfId="7996" xr:uid="{00000000-0005-0000-0000-0000301F0000}"/>
    <cellStyle name="R_Book1" xfId="7997" xr:uid="{00000000-0005-0000-0000-0000311F0000}"/>
    <cellStyle name="R_Book1_Cost Forecast_March " xfId="7998" xr:uid="{00000000-0005-0000-0000-0000321F0000}"/>
    <cellStyle name="R_Book1_PC Master Report" xfId="7999" xr:uid="{00000000-0005-0000-0000-0000331F0000}"/>
    <cellStyle name="R_Book1_Proposed Overall Monthly Cost Report - End March 2010" xfId="8000" xr:uid="{00000000-0005-0000-0000-0000341F0000}"/>
    <cellStyle name="R_CHECK 20091116JvD Updated Kusile Coal &amp; Ash allocation of hrs" xfId="8001" xr:uid="{00000000-0005-0000-0000-0000351F0000}"/>
    <cellStyle name="R_CHECK 20091116JvD Updated Kusile Coal &amp; Ash allocation of hrs_20110725chk1 DGR ice Timesheet data - July 2011" xfId="8002" xr:uid="{00000000-0005-0000-0000-0000361F0000}"/>
    <cellStyle name="R_Cindy ice Services assessment Hrs 25Jun2009" xfId="8003" xr:uid="{00000000-0005-0000-0000-0000371F0000}"/>
    <cellStyle name="R_Commited cost - January  2010" xfId="8004" xr:uid="{00000000-0005-0000-0000-0000381F0000}"/>
    <cellStyle name="R_Contract Log Register" xfId="8005" xr:uid="{00000000-0005-0000-0000-0000391F0000}"/>
    <cellStyle name="R_Contract Log Register 2" xfId="8006" xr:uid="{00000000-0005-0000-0000-00003A1F0000}"/>
    <cellStyle name="R_Contract Log Register_Commited cost - January  2010" xfId="8007" xr:uid="{00000000-0005-0000-0000-00003B1F0000}"/>
    <cellStyle name="R_Contract Log Register_Copy of MEDUPI Claim Register- (M-Drive)" xfId="8008" xr:uid="{00000000-0005-0000-0000-00003C1F0000}"/>
    <cellStyle name="R_Contract Log Register_Cost Forecast_March " xfId="8009" xr:uid="{00000000-0005-0000-0000-00003D1F0000}"/>
    <cellStyle name="R_Contract Log Register_October Claims Report (downloaded_06112009)" xfId="8010" xr:uid="{00000000-0005-0000-0000-00003E1F0000}"/>
    <cellStyle name="R_Contract Log Register_P10_Enabling_Civils_02_June_09_Rev1" xfId="8011" xr:uid="{00000000-0005-0000-0000-00003F1F0000}"/>
    <cellStyle name="R_Contract Log Register_P10_Enabling_Civils_02_June_09_Rev1_Cost Forecast_March " xfId="8012" xr:uid="{00000000-0005-0000-0000-0000401F0000}"/>
    <cellStyle name="R_Contract Log Register_P10_Enabling_Civils_02_June_09_Rev1_PC Master Report" xfId="8013" xr:uid="{00000000-0005-0000-0000-0000411F0000}"/>
    <cellStyle name="R_Contract Log Register_P10_Enabling_Civils_02_June_09_Rev1_Proposed Overall Monthly Cost Report - End March 2010" xfId="8014" xr:uid="{00000000-0005-0000-0000-0000421F0000}"/>
    <cellStyle name="R_Contract Log Register_P10_Enabling_Civils_02_May_09_final" xfId="8015" xr:uid="{00000000-0005-0000-0000-0000431F0000}"/>
    <cellStyle name="R_Contract Log Register_P10_Enabling_Civils_02_May_09_final_Cost Forecast_March " xfId="8016" xr:uid="{00000000-0005-0000-0000-0000441F0000}"/>
    <cellStyle name="R_Contract Log Register_P10_Enabling_Civils_02_May_09_final_PC Master Report" xfId="8017" xr:uid="{00000000-0005-0000-0000-0000451F0000}"/>
    <cellStyle name="R_Contract Log Register_P10_Enabling_Civils_02_May_09_final_Proposed Overall Monthly Cost Report - End March 2010" xfId="8018" xr:uid="{00000000-0005-0000-0000-0000461F0000}"/>
    <cellStyle name="R_Contract Log Register_PC Master Report" xfId="8019" xr:uid="{00000000-0005-0000-0000-0000471F0000}"/>
    <cellStyle name="R_Contract Log Register_PC Master Report Feb09 Rev1 HL (version 1)" xfId="8020" xr:uid="{00000000-0005-0000-0000-0000481F0000}"/>
    <cellStyle name="R_Contract Log Register_Proposed Overall Monthly Cost Report - End March 2010" xfId="8021" xr:uid="{00000000-0005-0000-0000-0000491F0000}"/>
    <cellStyle name="R_Contract Log Register_RC EXECUTIVE SUMMARY END Jan 2010. (version 2)" xfId="8022" xr:uid="{00000000-0005-0000-0000-00004A1F0000}"/>
    <cellStyle name="R_Contract Log Register_RC EXECUTIVE SUMMARY END JULY 2009." xfId="8023" xr:uid="{00000000-0005-0000-0000-00004B1F0000}"/>
    <cellStyle name="R_Contract Log Register_RC EXECUTIVE SUMMARY END JULY 2009._1" xfId="8024" xr:uid="{00000000-0005-0000-0000-00004C1F0000}"/>
    <cellStyle name="R_Contract Log Register_RC EXECUTIVE SUMMARY END JULY 2009._1_Cost Forecast_March " xfId="8025" xr:uid="{00000000-0005-0000-0000-00004D1F0000}"/>
    <cellStyle name="R_Contract Log Register_RC EXECUTIVE SUMMARY END JULY 2009._1_Proposed Overall Monthly Cost Report - End March 2010" xfId="8026" xr:uid="{00000000-0005-0000-0000-00004E1F0000}"/>
    <cellStyle name="R_Contract Log Register_RC EXECUTIVE SUMMARY END JULY 2009._Cost Forecast_March " xfId="8027" xr:uid="{00000000-0005-0000-0000-00004F1F0000}"/>
    <cellStyle name="R_Contract Log Register_RC EXECUTIVE SUMMARY END JULY 2009._PC Master Report" xfId="8028" xr:uid="{00000000-0005-0000-0000-0000501F0000}"/>
    <cellStyle name="R_Contract Log Register_RC EXECUTIVE SUMMARY END JULY 2009._Proposed Overall Monthly Cost Report - End March 2010" xfId="8029" xr:uid="{00000000-0005-0000-0000-0000511F0000}"/>
    <cellStyle name="R_Contract Log Register_RC EXECUTIVE SUMMARY END SEP 2009." xfId="8030" xr:uid="{00000000-0005-0000-0000-0000521F0000}"/>
    <cellStyle name="R_Copy of MEDUPI Claim Register- (M-Drive)" xfId="8031" xr:uid="{00000000-0005-0000-0000-0000531F0000}"/>
    <cellStyle name="R_Cost Forecast_April _2 (version 1)" xfId="8032" xr:uid="{00000000-0005-0000-0000-0000541F0000}"/>
    <cellStyle name="R_Cost Forecast_March " xfId="8033" xr:uid="{00000000-0005-0000-0000-0000551F0000}"/>
    <cellStyle name="R_Dispute Register Master" xfId="8034" xr:uid="{00000000-0005-0000-0000-0000561F0000}"/>
    <cellStyle name="R_Dispute Register Master_Copy of MEDUPI Claim Register- (M-Drive)" xfId="8035" xr:uid="{00000000-0005-0000-0000-0000571F0000}"/>
    <cellStyle name="R_Dispute Register Master_Cost Forecast_March " xfId="8036" xr:uid="{00000000-0005-0000-0000-0000581F0000}"/>
    <cellStyle name="R_Dispute Register Master_October Claims Report (downloaded_06112009)" xfId="8037" xr:uid="{00000000-0005-0000-0000-0000591F0000}"/>
    <cellStyle name="R_Dispute Register Master_PC Master Report" xfId="8038" xr:uid="{00000000-0005-0000-0000-00005A1F0000}"/>
    <cellStyle name="R_Dispute Register Master_Proposed Overall Monthly Cost Report - End March 2010" xfId="8039" xr:uid="{00000000-0005-0000-0000-00005B1F0000}"/>
    <cellStyle name="R_Final Calcs 06 11 05" xfId="8040" xr:uid="{00000000-0005-0000-0000-00005C1F0000}"/>
    <cellStyle name="R_Final Calcs 06 11 05 2" xfId="8041" xr:uid="{00000000-0005-0000-0000-00005D1F0000}"/>
    <cellStyle name="R_Final Calcs 06 11 05_090514_Costing-Model Medupi (Version- E&amp;Y updates)(Mar09 index update)( FINAL Tx adj)" xfId="8042" xr:uid="{00000000-0005-0000-0000-00005E1F0000}"/>
    <cellStyle name="R_Final Calcs 06 11 05_090812_CTC-Model Medupi -Jul 09 MYPD 2 (with Esk Jul par)(E&amp;Y Master 090520 v2.2)" xfId="8043" xr:uid="{00000000-0005-0000-0000-00005F1F0000}"/>
    <cellStyle name="R_Final Calcs 06 11 05_20080925 ice services Assessment Task order No 4" xfId="8044" xr:uid="{00000000-0005-0000-0000-0000601F0000}"/>
    <cellStyle name="R_Final Calcs 06 11 05_20080925 ice services Assessment Task order No 4_20110725chk1 DGR ice Timesheet data - July 2011" xfId="8045" xr:uid="{00000000-0005-0000-0000-0000611F0000}"/>
    <cellStyle name="R_Final Calcs 06 11 05_20090225rev &amp; 20090425 Task Order 25&amp;26 ice services assessments" xfId="8046" xr:uid="{00000000-0005-0000-0000-0000621F0000}"/>
    <cellStyle name="R_Final Calcs 06 11 05_20090315 CED Project support_update" xfId="8047" xr:uid="{00000000-0005-0000-0000-0000631F0000}"/>
    <cellStyle name="R_Final Calcs 06 11 05_20090315 CED Project support_update_20090225rev &amp; 20090425 Task Order 25&amp;26 ice services assessments" xfId="8048" xr:uid="{00000000-0005-0000-0000-0000641F0000}"/>
    <cellStyle name="R_Final Calcs 06 11 05_20090315 CED Project support_update_20090225rev &amp; 20090425 Task Order 25&amp;26 ice services assessments_20110725chk1 DGR ice Timesheet data - July 2011" xfId="8049" xr:uid="{00000000-0005-0000-0000-0000651F0000}"/>
    <cellStyle name="R_Final Calcs 06 11 05_20090315 CED Project support_update_20091025 Task Order 24 ice services assessment" xfId="8050" xr:uid="{00000000-0005-0000-0000-0000661F0000}"/>
    <cellStyle name="R_Final Calcs 06 11 05_20090315 CED Project support_update_20091025 Task Order 25 ice services assessment" xfId="8051" xr:uid="{00000000-0005-0000-0000-0000671F0000}"/>
    <cellStyle name="R_Final Calcs 06 11 05_20090315 CED Project support_update_20091025 Task Order 25&amp;26 ice services assessment" xfId="8052" xr:uid="{00000000-0005-0000-0000-0000681F0000}"/>
    <cellStyle name="R_Final Calcs 06 11 05_20090315 CED Project support_update_20091025 Task Order 26 ice services assessment" xfId="8053" xr:uid="{00000000-0005-0000-0000-0000691F0000}"/>
    <cellStyle name="R_Final Calcs 06 11 05_20090315 CED Project support_update_20091025 Task Order 28 ice services assessment Mercury SS" xfId="8054" xr:uid="{00000000-0005-0000-0000-00006A1F0000}"/>
    <cellStyle name="R_Final Calcs 06 11 05_20090315 CED Project support_update_20091025 Task Order 29 ice services assessment" xfId="8055" xr:uid="{00000000-0005-0000-0000-00006B1F0000}"/>
    <cellStyle name="R_Final Calcs 06 11 05_20090315 CED Project support_update_20091025 Task Order 31 ice services assessment" xfId="8056" xr:uid="{00000000-0005-0000-0000-00006C1F0000}"/>
    <cellStyle name="R_Final Calcs 06 11 05_20090315 CED Project support_update_20091025 Task Order 33 ice services assessment" xfId="8057" xr:uid="{00000000-0005-0000-0000-00006D1F0000}"/>
    <cellStyle name="R_Final Calcs 06 11 05_20090315 CED Project support_update_20091025 Task Order 34 ice services assessment" xfId="8058" xr:uid="{00000000-0005-0000-0000-00006E1F0000}"/>
    <cellStyle name="R_Final Calcs 06 11 05_20090315 CED Project support_update_20091025 Task Order 35 ice services assessment" xfId="8059" xr:uid="{00000000-0005-0000-0000-00006F1F0000}"/>
    <cellStyle name="R_Final Calcs 06 11 05_20090315 CED Project support_update_20091025 Task Order 36 ice services assessment" xfId="8060" xr:uid="{00000000-0005-0000-0000-0000701F0000}"/>
    <cellStyle name="R_Final Calcs 06 11 05_20090315 CED Project support_update_20091025 Task Order 37 ice services assessment" xfId="8061" xr:uid="{00000000-0005-0000-0000-0000711F0000}"/>
    <cellStyle name="R_Final Calcs 06 11 05_20090315 CED Project support_update_20091025 Task Order 37 Revised split ice services assessment" xfId="8062" xr:uid="{00000000-0005-0000-0000-0000721F0000}"/>
    <cellStyle name="R_Final Calcs 06 11 05_20090315 CED Project support_update_20091025 Task Order 39 ice services assessment" xfId="8063" xr:uid="{00000000-0005-0000-0000-0000731F0000}"/>
    <cellStyle name="R_Final Calcs 06 11 05_20090315 CED Project support_update_20091025 Task Order 40 ice services assessment" xfId="8064" xr:uid="{00000000-0005-0000-0000-0000741F0000}"/>
    <cellStyle name="R_Final Calcs 06 11 05_20090315 CED Project support_update_20091025 Task Order 41 ice services assessment &amp; invoice" xfId="8065" xr:uid="{00000000-0005-0000-0000-0000751F0000}"/>
    <cellStyle name="R_Final Calcs 06 11 05_20090315 CED Project support_update_20091025 Task Order 42 ice services assessment" xfId="8066" xr:uid="{00000000-0005-0000-0000-0000761F0000}"/>
    <cellStyle name="R_Final Calcs 06 11 05_20090315 CED Project support_update_20091025 Task Order 43 ice services assessment" xfId="8067" xr:uid="{00000000-0005-0000-0000-0000771F0000}"/>
    <cellStyle name="R_Final Calcs 06 11 05_20090315 CED Project support_update_20091025 Task Order 44 ice services assessment" xfId="8068" xr:uid="{00000000-0005-0000-0000-0000781F0000}"/>
    <cellStyle name="R_Final Calcs 06 11 05_20090315 CED Project support_update_20091025Rev Task Order 26 ice services assessment" xfId="8069" xr:uid="{00000000-0005-0000-0000-0000791F0000}"/>
    <cellStyle name="R_Final Calcs 06 11 05_20090315 CED Project support_update_200911 chk Task 41 Kusile Silos forecast" xfId="8070" xr:uid="{00000000-0005-0000-0000-00007A1F0000}"/>
    <cellStyle name="R_Final Calcs 06 11 05_20090315 CED Project support_update_200911 Task Order 46 ice services Forecast" xfId="8071" xr:uid="{00000000-0005-0000-0000-00007B1F0000}"/>
    <cellStyle name="R_Final Calcs 06 11 05_20090315 CED Project support_update_20091103 CED Project support services" xfId="8072" xr:uid="{00000000-0005-0000-0000-00007C1F0000}"/>
    <cellStyle name="R_Final Calcs 06 11 05_20090315 CED Project support_update_20091104 CED Project support services" xfId="8073" xr:uid="{00000000-0005-0000-0000-00007D1F0000}"/>
    <cellStyle name="R_Final Calcs 06 11 05_20090315 CED Project support_update_20091105 CED Project support services" xfId="8074" xr:uid="{00000000-0005-0000-0000-00007E1F0000}"/>
    <cellStyle name="R_Final Calcs 06 11 05_20090315 CED Project support_update_20091125 Coal &amp; Ash Task Orders ice services invoice" xfId="8075" xr:uid="{00000000-0005-0000-0000-00007F1F0000}"/>
    <cellStyle name="R_Final Calcs 06 11 05_20090315 CED Project support_update_20091125 Task Medupi Electrical ice services invoice" xfId="8076" xr:uid="{00000000-0005-0000-0000-0000801F0000}"/>
    <cellStyle name="R_Final Calcs 06 11 05_20090315 CED Project support_update_20091125 Task order 02 ice services assessment" xfId="8077" xr:uid="{00000000-0005-0000-0000-0000811F0000}"/>
    <cellStyle name="R_Final Calcs 06 11 05_20090315 CED Project support_update_20091125 Task Order 31 ice services assessment &amp; invoice" xfId="8078" xr:uid="{00000000-0005-0000-0000-0000821F0000}"/>
    <cellStyle name="R_Final Calcs 06 11 05_20090315 CED Project support_update_20091125 Task Order 32 ice services assessment" xfId="8079" xr:uid="{00000000-0005-0000-0000-0000831F0000}"/>
    <cellStyle name="R_Final Calcs 06 11 05_20090315 CED Project support_update_20091125 Task Order 47 ice services assessment" xfId="8080" xr:uid="{00000000-0005-0000-0000-0000841F0000}"/>
    <cellStyle name="R_Final Calcs 06 11 05_20090315 CED Project support_update_20091208 CED Project support services_nic003" xfId="8081" xr:uid="{00000000-0005-0000-0000-0000851F0000}"/>
    <cellStyle name="R_Final Calcs 06 11 05_20090315 CED Project support_update_20091211 Task 51 Forecast ice services" xfId="8082" xr:uid="{00000000-0005-0000-0000-0000861F0000}"/>
    <cellStyle name="R_Final Calcs 06 11 05_20090315 CED Project support_update_20091225 Task order 04 ice services assessment &amp; invoice" xfId="8083" xr:uid="{00000000-0005-0000-0000-0000871F0000}"/>
    <cellStyle name="R_Final Calcs 06 11 05_20090315 CED Project support_update_20091225 Task Order 20 ice services assessment &amp; invoice" xfId="8084" xr:uid="{00000000-0005-0000-0000-0000881F0000}"/>
    <cellStyle name="R_Final Calcs 06 11 05_20090315 CED Project support_update_20091225 Task order 46 assessment &amp; invoice" xfId="8085" xr:uid="{00000000-0005-0000-0000-0000891F0000}"/>
    <cellStyle name="R_Final Calcs 06 11 05_20090315 CED Project support_update_20091230rev1 CED Project support services" xfId="8086" xr:uid="{00000000-0005-0000-0000-00008A1F0000}"/>
    <cellStyle name="R_Final Calcs 06 11 05_20090315 CED Project support_update_20100125 Coal &amp; Ash Task Orders ice services invoice" xfId="8087" xr:uid="{00000000-0005-0000-0000-00008B1F0000}"/>
    <cellStyle name="R_Final Calcs 06 11 05_20090315 CED Project support_update_20100125 Task 51 Hrs to date ice services" xfId="8088" xr:uid="{00000000-0005-0000-0000-00008C1F0000}"/>
    <cellStyle name="R_Final Calcs 06 11 05_20090315 CED Project support_update_20100125 Task Medupi Electrical ice services invoice" xfId="8089" xr:uid="{00000000-0005-0000-0000-00008D1F0000}"/>
    <cellStyle name="R_Final Calcs 06 11 05_20090315 CED Project support_update_20100125 Task order 02 ice services assessment" xfId="8090" xr:uid="{00000000-0005-0000-0000-00008E1F0000}"/>
    <cellStyle name="R_Final Calcs 06 11 05_20090315 CED Project support_update_20100125 Task Order 20 ice services assessment &amp; invoice" xfId="8091" xr:uid="{00000000-0005-0000-0000-00008F1F0000}"/>
    <cellStyle name="R_Final Calcs 06 11 05_20090315 CED Project support_update_20100125 Task Order 45 ice services assessment" xfId="8092" xr:uid="{00000000-0005-0000-0000-0000901F0000}"/>
    <cellStyle name="R_Final Calcs 06 11 05_20090315 CED Project support_update_20100125 Task Order 51 ice services assessment &amp; invoice" xfId="8093" xr:uid="{00000000-0005-0000-0000-0000911F0000}"/>
    <cellStyle name="R_Final Calcs 06 11 05_20090315 CED Project support_update_20100225 Task order 04 ice services assessment &amp; invoice" xfId="8094" xr:uid="{00000000-0005-0000-0000-0000921F0000}"/>
    <cellStyle name="R_Final Calcs 06 11 05_20090315 CED Project support_update_20100304 CED Project support services" xfId="8095" xr:uid="{00000000-0005-0000-0000-0000931F0000}"/>
    <cellStyle name="R_Final Calcs 06 11 05_20090315 CED Project support_update_20100304rev1 CED Project support services" xfId="8096" xr:uid="{00000000-0005-0000-0000-0000941F0000}"/>
    <cellStyle name="R_Final Calcs 06 11 05_20090315 CED Project support_update_20100325 Task 51 Hrs to date ice services" xfId="8097" xr:uid="{00000000-0005-0000-0000-0000951F0000}"/>
    <cellStyle name="R_Final Calcs 06 11 05_20090315 CED Project support_update_20100325 Task Medupi Electrical ice services invoice" xfId="8098" xr:uid="{00000000-0005-0000-0000-0000961F0000}"/>
    <cellStyle name="R_Final Calcs 06 11 05_20090315 CED Project support_update_20100325 Task order 02 ice services assessment &amp; invoice" xfId="8099" xr:uid="{00000000-0005-0000-0000-0000971F0000}"/>
    <cellStyle name="R_Final Calcs 06 11 05_20090315 CED Project support_update_20100325 Task Order 20 ice services assessment &amp; invoice" xfId="8100" xr:uid="{00000000-0005-0000-0000-0000981F0000}"/>
    <cellStyle name="R_Final Calcs 06 11 05_20090315 CED Project support_update_20100329 Updated Task 53 Gen Transf Forecast ice services" xfId="8101" xr:uid="{00000000-0005-0000-0000-0000991F0000}"/>
    <cellStyle name="R_Final Calcs 06 11 05_20090315 CED Project support_update_20100425 ice services Task No 0012 FGD assessment &amp; invoice" xfId="8102" xr:uid="{00000000-0005-0000-0000-00009A1F0000}"/>
    <cellStyle name="R_Final Calcs 06 11 05_20090315 CED Project support_update_20100425 Task 52 Cabling assessment &amp; invoice ice services" xfId="8103" xr:uid="{00000000-0005-0000-0000-00009B1F0000}"/>
    <cellStyle name="R_Final Calcs 06 11 05_20090315 CED Project support_update_20100425 Task order 04 ice services assessment &amp; invoice" xfId="8104" xr:uid="{00000000-0005-0000-0000-00009C1F0000}"/>
    <cellStyle name="R_Final Calcs 06 11 05_20090315 CED Project support_update_20100425 Task Order 29 ice services assessment &amp; invoice" xfId="8105" xr:uid="{00000000-0005-0000-0000-00009D1F0000}"/>
    <cellStyle name="R_Final Calcs 06 11 05_20090315 CED Project support_update_20100425 Task Order 51 ice services assessment &amp; invoice" xfId="8106" xr:uid="{00000000-0005-0000-0000-00009E1F0000}"/>
    <cellStyle name="R_Final Calcs 06 11 05_20090315 CED Project support_update_20100425 Task Order 55 ice services assessment &amp; invoice" xfId="8107" xr:uid="{00000000-0005-0000-0000-00009F1F0000}"/>
    <cellStyle name="R_Final Calcs 06 11 05_20090315 CED Project support_update_20100425 Task Order 56 ice services assessment &amp; invoice" xfId="8108" xr:uid="{00000000-0005-0000-0000-0000A01F0000}"/>
    <cellStyle name="R_Final Calcs 06 11 05_20090315 CED Project support_update_20100429 CED Project support Timesheet current" xfId="8109" xr:uid="{00000000-0005-0000-0000-0000A11F0000}"/>
    <cellStyle name="R_Final Calcs 06 11 05_20090315 CED Project support_update_20100525 ice services Task No 0012 FGD assessment" xfId="8110" xr:uid="{00000000-0005-0000-0000-0000A21F0000}"/>
    <cellStyle name="R_Final Calcs 06 11 05_20090315 CED Project support_update_20100525 Task order 04 ice services assessment &amp; invoice" xfId="8111" xr:uid="{00000000-0005-0000-0000-0000A31F0000}"/>
    <cellStyle name="R_Final Calcs 06 11 05_20090315 CED Project support_update_20100613 Task Order 34 ice services assessment &amp; invoice" xfId="8112" xr:uid="{00000000-0005-0000-0000-0000A41F0000}"/>
    <cellStyle name="R_Final Calcs 06 11 05_20090315 CED Project support_update_20100625 ice services Electrical &amp; C&amp;I assessment" xfId="8113" xr:uid="{00000000-0005-0000-0000-0000A51F0000}"/>
    <cellStyle name="R_Final Calcs 06 11 05_20090315 CED Project support_update_20100625 ice services Task No 0012 FGD assessment" xfId="8114" xr:uid="{00000000-0005-0000-0000-0000A61F0000}"/>
    <cellStyle name="R_Final Calcs 06 11 05_20090315 CED Project support_update_20100625 Task order 04 ice services assessment &amp; invoice" xfId="8115" xr:uid="{00000000-0005-0000-0000-0000A71F0000}"/>
    <cellStyle name="R_Final Calcs 06 11 05_20090315 CED Project support_update_20100625 Turbine Summary weekly Timesheets" xfId="8116" xr:uid="{00000000-0005-0000-0000-0000A81F0000}"/>
    <cellStyle name="R_Final Calcs 06 11 05_20090315 CED Project support_update_20100725 Task order 04 ice services assessment &amp; invoice" xfId="8117" xr:uid="{00000000-0005-0000-0000-0000A91F0000}"/>
    <cellStyle name="R_Final Calcs 06 11 05_20090315 CED Project support_update_20100803 Task order 02 Turbine ice services assessment dvw" xfId="8118" xr:uid="{00000000-0005-0000-0000-0000AA1F0000}"/>
    <cellStyle name="R_Final Calcs 06 11 05_20090315 CED Project support_update_20100820 iWeNhle Consolidated Invoices" xfId="8119" xr:uid="{00000000-0005-0000-0000-0000AB1F0000}"/>
    <cellStyle name="R_Final Calcs 06 11 05_20090315 CED Project support_update_20100820 iWeNhle Consolidated Invoices_20110725chk1 DGR ice Timesheet data - July 2011" xfId="8120" xr:uid="{00000000-0005-0000-0000-0000AC1F0000}"/>
    <cellStyle name="R_Final Calcs 06 11 05_20090315 CED Project support_update_20100825 Task Order 13 ice services assessment" xfId="8121" xr:uid="{00000000-0005-0000-0000-0000AD1F0000}"/>
    <cellStyle name="R_Final Calcs 06 11 05_20090315 CED Project support_update_20100902 Task order 02 Turbine ice services Ass &amp; Inv" xfId="8122" xr:uid="{00000000-0005-0000-0000-0000AE1F0000}"/>
    <cellStyle name="R_Final Calcs 06 11 05_20090315 CED Project support_update_20100913 ice services Task No 0012 FGD assessment" xfId="8123" xr:uid="{00000000-0005-0000-0000-0000AF1F0000}"/>
    <cellStyle name="R_Final Calcs 06 11 05_20090315 CED Project support_update_20100913 Task order 04 ice services assessment &amp; invoice" xfId="8124" xr:uid="{00000000-0005-0000-0000-0000B01F0000}"/>
    <cellStyle name="R_Final Calcs 06 11 05_20090315 CED Project support_update_20100925 ice services Medupi Electrical C&amp;I assessment" xfId="8125" xr:uid="{00000000-0005-0000-0000-0000B11F0000}"/>
    <cellStyle name="R_Final Calcs 06 11 05_20090315 CED Project support_update_20101008 Task 53 Generation ice services assessment &amp; invoice" xfId="8126" xr:uid="{00000000-0005-0000-0000-0000B21F0000}"/>
    <cellStyle name="R_Final Calcs 06 11 05_20090315 CED Project support_update_20101008 Task order 04 ice services assessment &amp; invoice (1)" xfId="8127" xr:uid="{00000000-0005-0000-0000-0000B31F0000}"/>
    <cellStyle name="R_Final Calcs 06 11 05_20090315 CED Project support_update_20101011 update ice services Task No 0012 FGD assessments &amp; invoices" xfId="8128" xr:uid="{00000000-0005-0000-0000-0000B41F0000}"/>
    <cellStyle name="R_Final Calcs 06 11 05_20090315 CED Project support_update_20101024 25Sep2010 Assess &amp; Inv Task order 02 Turbine ice services" xfId="8129" xr:uid="{00000000-0005-0000-0000-0000B51F0000}"/>
    <cellStyle name="R_Final Calcs 06 11 05_20090315 CED Project support_update_20101025 Assessment ice services Task No 0012 FGD &amp; invoice" xfId="8130" xr:uid="{00000000-0005-0000-0000-0000B61F0000}"/>
    <cellStyle name="R_Final Calcs 06 11 05_20090315 CED Project support_update_20101025 ice services assessment Task 52 Cabling &amp; invoice" xfId="8131" xr:uid="{00000000-0005-0000-0000-0000B71F0000}"/>
    <cellStyle name="R_Final Calcs 06 11 05_20090315 CED Project support_update_20101025 ice services Medupi Electrical C&amp;I assessment &amp; invoice" xfId="8132" xr:uid="{00000000-0005-0000-0000-0000B81F0000}"/>
    <cellStyle name="R_Final Calcs 06 11 05_20090315 CED Project support_update_20101025 Task Order 13 ice services assessment" xfId="8133" xr:uid="{00000000-0005-0000-0000-0000B91F0000}"/>
    <cellStyle name="R_Final Calcs 06 11 05_20090315 CED Project support_update_20101029 Task order 04 ice services assessment &amp; invoice" xfId="8134" xr:uid="{00000000-0005-0000-0000-0000BA1F0000}"/>
    <cellStyle name="R_Final Calcs 06 11 05_20090315 CED Project support_update_20101109 Task 0064 Terr undergrd ice services" xfId="8135" xr:uid="{00000000-0005-0000-0000-0000BB1F0000}"/>
    <cellStyle name="R_Final Calcs 06 11 05_20090315 CED Project support_update_20101116 From 1550  iWeNhle Consolidated Invoices" xfId="8136" xr:uid="{00000000-0005-0000-0000-0000BC1F0000}"/>
    <cellStyle name="R_Final Calcs 06 11 05_20090315 CED Project support_update_20101116 From 1550  iWeNhle Consolidated Invoices_20110725chk1 DGR ice Timesheet data - July 2011" xfId="8137" xr:uid="{00000000-0005-0000-0000-0000BD1F0000}"/>
    <cellStyle name="R_Final Calcs 06 11 05_20090315 CED Project support_update_2010825 Assessment &amp; invoice Task 0063 BoP ice services" xfId="8138" xr:uid="{00000000-0005-0000-0000-0000BE1F0000}"/>
    <cellStyle name="R_Final Calcs 06 11 05_20090315 CED Project support_update_Agreed Final Hours" xfId="8139" xr:uid="{00000000-0005-0000-0000-0000BF1F0000}"/>
    <cellStyle name="R_Final Calcs 06 11 05_20090315 CED Project support_update_CHECK 20091116JvD Updated Kusile Coal &amp; Ash allocation of hrs" xfId="8140" xr:uid="{00000000-0005-0000-0000-0000C01F0000}"/>
    <cellStyle name="R_Final Calcs 06 11 05_20090317 CED Project support_update" xfId="8141" xr:uid="{00000000-0005-0000-0000-0000C11F0000}"/>
    <cellStyle name="R_Final Calcs 06 11 05_20090425 Napo CHECK Kusile task orders 25  26" xfId="8142" xr:uid="{00000000-0005-0000-0000-0000C21F0000}"/>
    <cellStyle name="R_Final Calcs 06 11 05_20090425 Napo CHECK Kusile task orders 25  26_20110725chk1 DGR ice Timesheet data - July 2011" xfId="8143" xr:uid="{00000000-0005-0000-0000-0000C31F0000}"/>
    <cellStyle name="R_Final Calcs 06 11 05_20090425 Task order 03 ice services assessment" xfId="8144" xr:uid="{00000000-0005-0000-0000-0000C41F0000}"/>
    <cellStyle name="R_Final Calcs 06 11 05_20090425 Task Order 31 ice services assessment" xfId="8145" xr:uid="{00000000-0005-0000-0000-0000C51F0000}"/>
    <cellStyle name="R_Final Calcs 06 11 05_20090522 CED Project support services" xfId="8146" xr:uid="{00000000-0005-0000-0000-0000C61F0000}"/>
    <cellStyle name="R_Final Calcs 06 11 05_20090522 CED Project support services_20110725chk1 DGR ice Timesheet data - July 2011" xfId="8147" xr:uid="{00000000-0005-0000-0000-0000C71F0000}"/>
    <cellStyle name="R_Final Calcs 06 11 05_20090630 Extn Komati Time &amp; Cost" xfId="8148" xr:uid="{00000000-0005-0000-0000-0000C81F0000}"/>
    <cellStyle name="R_Final Calcs 06 11 05_20090715 Extn Komati Time &amp; Cost" xfId="8149" xr:uid="{00000000-0005-0000-0000-0000C91F0000}"/>
    <cellStyle name="R_Final Calcs 06 11 05_20090725 Task order 02 ice services assessment" xfId="8150" xr:uid="{00000000-0005-0000-0000-0000CA1F0000}"/>
    <cellStyle name="R_Final Calcs 06 11 05_20090725 Task order 03 ice services assessment" xfId="8151" xr:uid="{00000000-0005-0000-0000-0000CB1F0000}"/>
    <cellStyle name="R_Final Calcs 06 11 05_20090725 Task order 04 ice services assessment" xfId="8152" xr:uid="{00000000-0005-0000-0000-0000CC1F0000}"/>
    <cellStyle name="R_Final Calcs 06 11 05_20090725 Task order 08 ice services assessment" xfId="8153" xr:uid="{00000000-0005-0000-0000-0000CD1F0000}"/>
    <cellStyle name="R_Final Calcs 06 11 05_20090725 Task Order 09 ice services assessment" xfId="8154" xr:uid="{00000000-0005-0000-0000-0000CE1F0000}"/>
    <cellStyle name="R_Final Calcs 06 11 05_20090725 Task order 34 ice services assessment" xfId="8155" xr:uid="{00000000-0005-0000-0000-0000CF1F0000}"/>
    <cellStyle name="R_Final Calcs 06 11 05_20090725rev Extn Komati Time &amp; Cost" xfId="8156" xr:uid="{00000000-0005-0000-0000-0000D01F0000}"/>
    <cellStyle name="R_Final Calcs 06 11 05_20090825rev Extn Komati Time &amp; Cost" xfId="8157" xr:uid="{00000000-0005-0000-0000-0000D11F0000}"/>
    <cellStyle name="R_Final Calcs 06 11 05_20090907 hour alloc Status Task order Nos 35  36 Diesel Gen  UPS" xfId="8158" xr:uid="{00000000-0005-0000-0000-0000D21F0000}"/>
    <cellStyle name="R_Final Calcs 06 11 05_20090907 hour alloc Status Task order Nos 35  36 Diesel Gen  UPS_20110725chk1 DGR ice Timesheet data - July 2011" xfId="8159" xr:uid="{00000000-0005-0000-0000-0000D31F0000}"/>
    <cellStyle name="R_Final Calcs 06 11 05_20090908 Extn Komati Time &amp; Cost" xfId="8160" xr:uid="{00000000-0005-0000-0000-0000D41F0000}"/>
    <cellStyle name="R_Final Calcs 06 11 05_20090925rev Extn Komati Time &amp; Cost" xfId="8161" xr:uid="{00000000-0005-0000-0000-0000D51F0000}"/>
    <cellStyle name="R_Final Calcs 06 11 05_20090925tm Komati Hrs &amp; km ice services" xfId="8162" xr:uid="{00000000-0005-0000-0000-0000D61F0000}"/>
    <cellStyle name="R_Final Calcs 06 11 05_20090925tm Komati Hrs &amp; km ice services_20100225rev Extn Komati Time &amp; Cost" xfId="8163" xr:uid="{00000000-0005-0000-0000-0000D71F0000}"/>
    <cellStyle name="R_Final Calcs 06 11 05_20090925tm Komati Hrs &amp; km ice services_20100225rev1 Extn Komati Time &amp; Cost" xfId="8164" xr:uid="{00000000-0005-0000-0000-0000D81F0000}"/>
    <cellStyle name="R_Final Calcs 06 11 05_20090925tm Komati Hrs &amp; km ice services_20100325 Extn Komati Time &amp; Cost" xfId="8165" xr:uid="{00000000-0005-0000-0000-0000D91F0000}"/>
    <cellStyle name="R_Final Calcs 06 11 05_20090925tm Komati Hrs &amp; km ice services_20100325rev Extn Komati Time &amp; Cost" xfId="8166" xr:uid="{00000000-0005-0000-0000-0000DA1F0000}"/>
    <cellStyle name="R_Final Calcs 06 11 05_20090925tm Komati Hrs &amp; km ice services_20100325tm Extn Komati Hours &amp; km" xfId="8167" xr:uid="{00000000-0005-0000-0000-0000DB1F0000}"/>
    <cellStyle name="R_Final Calcs 06 11 05_20090925tm Komati Hrs &amp; km ice services_20100423 Extn Komati Time &amp; Cost" xfId="8168" xr:uid="{00000000-0005-0000-0000-0000DC1F0000}"/>
    <cellStyle name="R_Final Calcs 06 11 05_20090925tm Komati Hrs &amp; km ice services_20100525 Extn Komati Time &amp; Cost" xfId="8169" xr:uid="{00000000-0005-0000-0000-0000DD1F0000}"/>
    <cellStyle name="R_Final Calcs 06 11 05_20090925tm Komati Hrs &amp; km ice services_20100525cm Komati assessment Hrs &amp; km_2" xfId="8170" xr:uid="{00000000-0005-0000-0000-0000DE1F0000}"/>
    <cellStyle name="R_Final Calcs 06 11 05_20090925tm Komati Hrs &amp; km ice services_20100625 Extn Komati Time &amp; Cost" xfId="8171" xr:uid="{00000000-0005-0000-0000-0000DF1F0000}"/>
    <cellStyle name="R_Final Calcs 06 11 05_20090925tm Komati Hrs &amp; km ice services_20100625cm Komati services assessment hrs &amp; km" xfId="8172" xr:uid="{00000000-0005-0000-0000-0000E01F0000}"/>
    <cellStyle name="R_Final Calcs 06 11 05_20090925tm Komati Hrs &amp; km ice services_20100721cm Komati Services Hours &amp; km" xfId="8173" xr:uid="{00000000-0005-0000-0000-0000E11F0000}"/>
    <cellStyle name="R_Final Calcs 06 11 05_20090925tm Komati Hrs &amp; km ice services_20100721tm Komati Services Hours &amp; km" xfId="8174" xr:uid="{00000000-0005-0000-0000-0000E21F0000}"/>
    <cellStyle name="R_Final Calcs 06 11 05_20090925tm Komati Hrs &amp; km ice services_20100725rev2 Extn Komati Time &amp; Cost" xfId="8175" xr:uid="{00000000-0005-0000-0000-0000E31F0000}"/>
    <cellStyle name="R_Final Calcs 06 11 05_20090925tm Komati Hrs &amp; km ice services_20100825cm Komati Services Hours &amp; km" xfId="8176" xr:uid="{00000000-0005-0000-0000-0000E41F0000}"/>
    <cellStyle name="R_Final Calcs 06 11 05_20090925tm Komati Hrs &amp; km ice services_20100825Rev Extn Komati Time &amp; Cost" xfId="8177" xr:uid="{00000000-0005-0000-0000-0000E51F0000}"/>
    <cellStyle name="R_Final Calcs 06 11 05_20090925tm Komati Hrs &amp; km ice services_20100925REV Assessment 4600005911 Komati ice services" xfId="8178" xr:uid="{00000000-0005-0000-0000-0000E61F0000}"/>
    <cellStyle name="R_Final Calcs 06 11 05_20090925tm Komati Hrs &amp; km ice services_20100925REV Assessment 4600005911 Komati ice services_20110725chk1 DGR ice Timesheet data - July 2011" xfId="8179" xr:uid="{00000000-0005-0000-0000-0000E71F0000}"/>
    <cellStyle name="R_Final Calcs 06 11 05_20090925tm Komati Hrs &amp; km ice services_20100928 Extn Komati Time &amp; Cost" xfId="8180" xr:uid="{00000000-0005-0000-0000-0000E81F0000}"/>
    <cellStyle name="R_Final Calcs 06 11 05_20090925tm Komati Hrs &amp; km ice services_20100929rev check ICE daily capture 2010" xfId="8181" xr:uid="{00000000-0005-0000-0000-0000E91F0000}"/>
    <cellStyle name="R_Final Calcs 06 11 05_20090925tm Komati Hrs &amp; km ice services_20101028 ice assessment &amp; invoice Oct2010" xfId="8182" xr:uid="{00000000-0005-0000-0000-0000EA1F0000}"/>
    <cellStyle name="R_Final Calcs 06 11 05_20090925tm Komati Hrs &amp; km ice services_2010425cm Extn Komati Hours &amp; km" xfId="8183" xr:uid="{00000000-0005-0000-0000-0000EB1F0000}"/>
    <cellStyle name="R_Final Calcs 06 11 05_20090925tm Komati Hrs &amp; km ice services_2010425tm Extn Komati Hours &amp; km" xfId="8184" xr:uid="{00000000-0005-0000-0000-0000EC1F0000}"/>
    <cellStyle name="R_Final Calcs 06 11 05_20090925tm Komati Hrs &amp; km ice services_20110725chk1 DGR ice Timesheet data - July 2011" xfId="8185" xr:uid="{00000000-0005-0000-0000-0000ED1F0000}"/>
    <cellStyle name="R_Final Calcs 06 11 05_20091025 Task order 02 ice services assessment" xfId="8186" xr:uid="{00000000-0005-0000-0000-0000EE1F0000}"/>
    <cellStyle name="R_Final Calcs 06 11 05_20091025 Task order 03 ice services assessment" xfId="8187" xr:uid="{00000000-0005-0000-0000-0000EF1F0000}"/>
    <cellStyle name="R_Final Calcs 06 11 05_20091025 Task order 04 ice services assessment" xfId="8188" xr:uid="{00000000-0005-0000-0000-0000F01F0000}"/>
    <cellStyle name="R_Final Calcs 06 11 05_20091025 Task order 08 ice services assessment" xfId="8189" xr:uid="{00000000-0005-0000-0000-0000F11F0000}"/>
    <cellStyle name="R_Final Calcs 06 11 05_20091025 Task Order 09 ice services assessment" xfId="8190" xr:uid="{00000000-0005-0000-0000-0000F21F0000}"/>
    <cellStyle name="R_Final Calcs 06 11 05_20091025 Task Order 12 ice services assessment" xfId="8191" xr:uid="{00000000-0005-0000-0000-0000F31F0000}"/>
    <cellStyle name="R_Final Calcs 06 11 05_20091025 Task Order 18 ice services assessment" xfId="8192" xr:uid="{00000000-0005-0000-0000-0000F41F0000}"/>
    <cellStyle name="R_Final Calcs 06 11 05_20091025 Task Order 20 ice services assessment" xfId="8193" xr:uid="{00000000-0005-0000-0000-0000F51F0000}"/>
    <cellStyle name="R_Final Calcs 06 11 05_20091025 Task Order 22 ice services assessment" xfId="8194" xr:uid="{00000000-0005-0000-0000-0000F61F0000}"/>
    <cellStyle name="R_Final Calcs 06 11 05_20091025 Task Order 24 ice services assessment" xfId="8195" xr:uid="{00000000-0005-0000-0000-0000F71F0000}"/>
    <cellStyle name="R_Final Calcs 06 11 05_20091025 Task Order 25&amp;26 ice services assessment" xfId="8196" xr:uid="{00000000-0005-0000-0000-0000F81F0000}"/>
    <cellStyle name="R_Final Calcs 06 11 05_20091025 Task Order 26 ice services assessment" xfId="8197" xr:uid="{00000000-0005-0000-0000-0000F91F0000}"/>
    <cellStyle name="R_Final Calcs 06 11 05_20091025 Task Order 28 ice services assessment Mercury SS" xfId="8198" xr:uid="{00000000-0005-0000-0000-0000FA1F0000}"/>
    <cellStyle name="R_Final Calcs 06 11 05_20091025 Task Order 29 ice services assessment" xfId="8199" xr:uid="{00000000-0005-0000-0000-0000FB1F0000}"/>
    <cellStyle name="R_Final Calcs 06 11 05_20091025 Task Order 31 ice services assessment" xfId="8200" xr:uid="{00000000-0005-0000-0000-0000FC1F0000}"/>
    <cellStyle name="R_Final Calcs 06 11 05_20091025 Task Order 33 ice services assessment" xfId="8201" xr:uid="{00000000-0005-0000-0000-0000FD1F0000}"/>
    <cellStyle name="R_Final Calcs 06 11 05_20091025 Task Order 34 ice services assessment" xfId="8202" xr:uid="{00000000-0005-0000-0000-0000FE1F0000}"/>
    <cellStyle name="R_Final Calcs 06 11 05_20091025 Task Order 35 ice services assessment" xfId="8203" xr:uid="{00000000-0005-0000-0000-0000FF1F0000}"/>
    <cellStyle name="R_Final Calcs 06 11 05_20091025 Task Order 36 ice services assessment" xfId="8204" xr:uid="{00000000-0005-0000-0000-000000200000}"/>
    <cellStyle name="R_Final Calcs 06 11 05_20091025 Task Order 37 ice services assessment" xfId="8205" xr:uid="{00000000-0005-0000-0000-000001200000}"/>
    <cellStyle name="R_Final Calcs 06 11 05_20091025 Task Order 37 Revised split ice services assessment" xfId="8206" xr:uid="{00000000-0005-0000-0000-000002200000}"/>
    <cellStyle name="R_Final Calcs 06 11 05_20091025 Task Order 39 ice services assessment" xfId="8207" xr:uid="{00000000-0005-0000-0000-000003200000}"/>
    <cellStyle name="R_Final Calcs 06 11 05_20091025 Task Order 40 ice services assessment" xfId="8208" xr:uid="{00000000-0005-0000-0000-000004200000}"/>
    <cellStyle name="R_Final Calcs 06 11 05_20091025 Task Order 41 ice services assessment &amp; invoice" xfId="8209" xr:uid="{00000000-0005-0000-0000-000005200000}"/>
    <cellStyle name="R_Final Calcs 06 11 05_20091025 Task Order 42 ice services assessment" xfId="8210" xr:uid="{00000000-0005-0000-0000-000006200000}"/>
    <cellStyle name="R_Final Calcs 06 11 05_20091025 Task Order 43 ice services assessment" xfId="8211" xr:uid="{00000000-0005-0000-0000-000007200000}"/>
    <cellStyle name="R_Final Calcs 06 11 05_20091025 Task Order 44 ice services assessment" xfId="8212" xr:uid="{00000000-0005-0000-0000-000008200000}"/>
    <cellStyle name="R_Final Calcs 06 11 05_20091025Rev Task Order 26 ice services assessment" xfId="8213" xr:uid="{00000000-0005-0000-0000-000009200000}"/>
    <cellStyle name="R_Final Calcs 06 11 05_20091025rev1 Extn Komati Time &amp; Cost" xfId="8214" xr:uid="{00000000-0005-0000-0000-00000A200000}"/>
    <cellStyle name="R_Final Calcs 06 11 05_20091025rev2 Extn Komati Time &amp; Cost" xfId="8215" xr:uid="{00000000-0005-0000-0000-00000B200000}"/>
    <cellStyle name="R_Final Calcs 06 11 05_20091030rev3 CED Project support services" xfId="8216" xr:uid="{00000000-0005-0000-0000-00000C200000}"/>
    <cellStyle name="R_Final Calcs 06 11 05_20091030rev3 CED Project support services_20110725chk1 DGR ice Timesheet data - July 2011" xfId="8217" xr:uid="{00000000-0005-0000-0000-00000D200000}"/>
    <cellStyle name="R_Final Calcs 06 11 05_200911 chk Task 41 Kusile Silos forecast" xfId="8218" xr:uid="{00000000-0005-0000-0000-00000E200000}"/>
    <cellStyle name="R_Final Calcs 06 11 05_200911 chk Task 41 Kusile Silos forecast_20110725chk1 DGR ice Timesheet data - July 2011" xfId="8219" xr:uid="{00000000-0005-0000-0000-00000F200000}"/>
    <cellStyle name="R_Final Calcs 06 11 05_200911 Task Order 46 ice services Forecast" xfId="8220" xr:uid="{00000000-0005-0000-0000-000010200000}"/>
    <cellStyle name="R_Final Calcs 06 11 05_200911 Task Order 46 ice services Forecast_20110725chk1 DGR ice Timesheet data - July 2011" xfId="8221" xr:uid="{00000000-0005-0000-0000-000011200000}"/>
    <cellStyle name="R_Final Calcs 06 11 05_20091101rev CED Project support services" xfId="8222" xr:uid="{00000000-0005-0000-0000-000012200000}"/>
    <cellStyle name="R_Final Calcs 06 11 05_20091101rev CED Project support services_20110725chk1 DGR ice Timesheet data - July 2011" xfId="8223" xr:uid="{00000000-0005-0000-0000-000013200000}"/>
    <cellStyle name="R_Final Calcs 06 11 05_20091102 CED Project support services" xfId="8224" xr:uid="{00000000-0005-0000-0000-000014200000}"/>
    <cellStyle name="R_Final Calcs 06 11 05_20091102 CED Project support services_20110725chk1 DGR ice Timesheet data - July 2011" xfId="8225" xr:uid="{00000000-0005-0000-0000-000015200000}"/>
    <cellStyle name="R_Final Calcs 06 11 05_20091103 CED Project support services" xfId="8226" xr:uid="{00000000-0005-0000-0000-000016200000}"/>
    <cellStyle name="R_Final Calcs 06 11 05_20091103 CED Project support services_20110725chk1 DGR ice Timesheet data - July 2011" xfId="8227" xr:uid="{00000000-0005-0000-0000-000017200000}"/>
    <cellStyle name="R_Final Calcs 06 11 05_20091104 CED Project support services" xfId="8228" xr:uid="{00000000-0005-0000-0000-000018200000}"/>
    <cellStyle name="R_Final Calcs 06 11 05_20091104 CED Project support services_20110725chk1 DGR ice Timesheet data - July 2011" xfId="8229" xr:uid="{00000000-0005-0000-0000-000019200000}"/>
    <cellStyle name="R_Final Calcs 06 11 05_20091105 CED Project support services" xfId="8230" xr:uid="{00000000-0005-0000-0000-00001A200000}"/>
    <cellStyle name="R_Final Calcs 06 11 05_20091105 CED Project support services_20110725chk1 DGR ice Timesheet data - July 2011" xfId="8231" xr:uid="{00000000-0005-0000-0000-00001B200000}"/>
    <cellStyle name="R_Final Calcs 06 11 05_20091125 Task order 02 ice services assessment" xfId="8232" xr:uid="{00000000-0005-0000-0000-00001C200000}"/>
    <cellStyle name="R_Final Calcs 06 11 05_20091125 Task order 04 ice services assessment" xfId="8233" xr:uid="{00000000-0005-0000-0000-00001D200000}"/>
    <cellStyle name="R_Final Calcs 06 11 05_20091125 Task Order 31 ice services assessment &amp; invoice" xfId="8234" xr:uid="{00000000-0005-0000-0000-00001E200000}"/>
    <cellStyle name="R_Final Calcs 06 11 05_20091125 Task Order 32 ice services assessment" xfId="8235" xr:uid="{00000000-0005-0000-0000-00001F200000}"/>
    <cellStyle name="R_Final Calcs 06 11 05_20091125 Task Order 47 ice services assessment" xfId="8236" xr:uid="{00000000-0005-0000-0000-000020200000}"/>
    <cellStyle name="R_Final Calcs 06 11 05_200911rev Extn Komati Time &amp; Cost" xfId="8237" xr:uid="{00000000-0005-0000-0000-000021200000}"/>
    <cellStyle name="R_Final Calcs 06 11 05_20091208 CED Project support services_nic003" xfId="8238" xr:uid="{00000000-0005-0000-0000-000022200000}"/>
    <cellStyle name="R_Final Calcs 06 11 05_20091208 CED Project support services_nic003_20110725chk1 DGR ice Timesheet data - July 2011" xfId="8239" xr:uid="{00000000-0005-0000-0000-000023200000}"/>
    <cellStyle name="R_Final Calcs 06 11 05_20091209 CED Task order list" xfId="8240" xr:uid="{00000000-0005-0000-0000-000024200000}"/>
    <cellStyle name="R_Final Calcs 06 11 05_20091209 CED Task order list_20110725chk1 DGR ice Timesheet data - July 2011" xfId="8241" xr:uid="{00000000-0005-0000-0000-000025200000}"/>
    <cellStyle name="R_Final Calcs 06 11 05_20091214 CED Project support services" xfId="8242" xr:uid="{00000000-0005-0000-0000-000026200000}"/>
    <cellStyle name="R_Final Calcs 06 11 05_20091214 CED Project support services_20110725chk1 DGR ice Timesheet data - July 2011" xfId="8243" xr:uid="{00000000-0005-0000-0000-000027200000}"/>
    <cellStyle name="R_Final Calcs 06 11 05_20091225 Task order 04 ice services assessment &amp; invoice" xfId="8244" xr:uid="{00000000-0005-0000-0000-000028200000}"/>
    <cellStyle name="R_Final Calcs 06 11 05_20091225 Task Order 20 ice services assessment &amp; invoice" xfId="8245" xr:uid="{00000000-0005-0000-0000-000029200000}"/>
    <cellStyle name="R_Final Calcs 06 11 05_20091225 Task order 46 assessment &amp; invoice" xfId="8246" xr:uid="{00000000-0005-0000-0000-00002A200000}"/>
    <cellStyle name="R_Final Calcs 06 11 05_20091225 Task order 46 assessment &amp; invoice_20110725chk1 DGR ice Timesheet data - July 2011" xfId="8247" xr:uid="{00000000-0005-0000-0000-00002B200000}"/>
    <cellStyle name="R_Final Calcs 06 11 05_20091230 CED Project support services" xfId="8248" xr:uid="{00000000-0005-0000-0000-00002C200000}"/>
    <cellStyle name="R_Final Calcs 06 11 05_20091230 CED Project support services_20110725chk1 DGR ice Timesheet data - July 2011" xfId="8249" xr:uid="{00000000-0005-0000-0000-00002D200000}"/>
    <cellStyle name="R_Final Calcs 06 11 05_20091230rev1 CED Project support services" xfId="8250" xr:uid="{00000000-0005-0000-0000-00002E200000}"/>
    <cellStyle name="R_Final Calcs 06 11 05_20091230rev1 CED Project support services_20110725chk1 DGR ice Timesheet data - July 2011" xfId="8251" xr:uid="{00000000-0005-0000-0000-00002F200000}"/>
    <cellStyle name="R_Final Calcs 06 11 05_20091231 Task 52 Forecast ice services" xfId="8252" xr:uid="{00000000-0005-0000-0000-000030200000}"/>
    <cellStyle name="R_Final Calcs 06 11 05_200912rev1 Extn Komati Time &amp; Cost" xfId="8253" xr:uid="{00000000-0005-0000-0000-000031200000}"/>
    <cellStyle name="R_Final Calcs 06 11 05_20100104 CED Project support services" xfId="8254" xr:uid="{00000000-0005-0000-0000-000032200000}"/>
    <cellStyle name="R_Final Calcs 06 11 05_20100104 CED Project support services_20110725chk1 DGR ice Timesheet data - July 2011" xfId="8255" xr:uid="{00000000-0005-0000-0000-000033200000}"/>
    <cellStyle name="R_Final Calcs 06 11 05_20100125 Task 51 Hrs to date ice services" xfId="8256" xr:uid="{00000000-0005-0000-0000-000034200000}"/>
    <cellStyle name="R_Final Calcs 06 11 05_20100125 Task 51 Hrs to date ice services_20110725chk1 DGR ice Timesheet data - July 2011" xfId="8257" xr:uid="{00000000-0005-0000-0000-000035200000}"/>
    <cellStyle name="R_Final Calcs 06 11 05_20100125 Task order 02 ice services assessment" xfId="8258" xr:uid="{00000000-0005-0000-0000-000036200000}"/>
    <cellStyle name="R_Final Calcs 06 11 05_20100125 Task Order 20 ice services assessment &amp; invoice" xfId="8259" xr:uid="{00000000-0005-0000-0000-000037200000}"/>
    <cellStyle name="R_Final Calcs 06 11 05_20100125 Task Order 45 ice services assessment" xfId="8260" xr:uid="{00000000-0005-0000-0000-000038200000}"/>
    <cellStyle name="R_Final Calcs 06 11 05_20100125 Task Order 51 ice services assessment &amp; invoice" xfId="8261" xr:uid="{00000000-0005-0000-0000-000039200000}"/>
    <cellStyle name="R_Final Calcs 06 11 05_20100125cm Komati Hrs &amp; km ice services" xfId="8262" xr:uid="{00000000-0005-0000-0000-00003A200000}"/>
    <cellStyle name="R_Final Calcs 06 11 05_20100125dm Task Order 20 ice services assessment &amp; invoice" xfId="8263" xr:uid="{00000000-0005-0000-0000-00003B200000}"/>
    <cellStyle name="R_Final Calcs 06 11 05_20100125rev Extn Komati Time &amp; Cost" xfId="8264" xr:uid="{00000000-0005-0000-0000-00003C200000}"/>
    <cellStyle name="R_Final Calcs 06 11 05_20100210Rev CED Project support services" xfId="8265" xr:uid="{00000000-0005-0000-0000-00003D200000}"/>
    <cellStyle name="R_Final Calcs 06 11 05_20100210Rev CED Project support services_20110725chk1 DGR ice Timesheet data - July 2011" xfId="8266" xr:uid="{00000000-0005-0000-0000-00003E200000}"/>
    <cellStyle name="R_Final Calcs 06 11 05_20100225 Task order 04 ice services assessment &amp; invoice" xfId="8267" xr:uid="{00000000-0005-0000-0000-00003F200000}"/>
    <cellStyle name="R_Final Calcs 06 11 05_20100225rev Extn Komati Time &amp; Cost" xfId="8268" xr:uid="{00000000-0005-0000-0000-000040200000}"/>
    <cellStyle name="R_Final Calcs 06 11 05_20100225rev1 Extn Komati Time &amp; Cost" xfId="8269" xr:uid="{00000000-0005-0000-0000-000041200000}"/>
    <cellStyle name="R_Final Calcs 06 11 05_20100302 Task No 13 Gen Transf proposal ice services" xfId="8270" xr:uid="{00000000-0005-0000-0000-000042200000}"/>
    <cellStyle name="R_Final Calcs 06 11 05_20100304 CED Project support services" xfId="8271" xr:uid="{00000000-0005-0000-0000-000043200000}"/>
    <cellStyle name="R_Final Calcs 06 11 05_20100304 CED Project support services_20110725chk1 DGR ice Timesheet data - July 2011" xfId="8272" xr:uid="{00000000-0005-0000-0000-000044200000}"/>
    <cellStyle name="R_Final Calcs 06 11 05_20100304rev1 CED Project support services" xfId="8273" xr:uid="{00000000-0005-0000-0000-000045200000}"/>
    <cellStyle name="R_Final Calcs 06 11 05_20100304rev1 CED Project support services_20110725chk1 DGR ice Timesheet data - July 2011" xfId="8274" xr:uid="{00000000-0005-0000-0000-000046200000}"/>
    <cellStyle name="R_Final Calcs 06 11 05_20100325 Extn Komati Time &amp; Cost" xfId="8275" xr:uid="{00000000-0005-0000-0000-000047200000}"/>
    <cellStyle name="R_Final Calcs 06 11 05_20100325 Task 51 Hrs to date ice services" xfId="8276" xr:uid="{00000000-0005-0000-0000-000048200000}"/>
    <cellStyle name="R_Final Calcs 06 11 05_20100325 Task 51 Hrs to date ice services_20110725chk1 DGR ice Timesheet data - July 2011" xfId="8277" xr:uid="{00000000-0005-0000-0000-000049200000}"/>
    <cellStyle name="R_Final Calcs 06 11 05_20100325 Task order 02 ice services assessment &amp; invoice" xfId="8278" xr:uid="{00000000-0005-0000-0000-00004A200000}"/>
    <cellStyle name="R_Final Calcs 06 11 05_20100325 Task order 02 ice services Turbine details" xfId="8279" xr:uid="{00000000-0005-0000-0000-00004B200000}"/>
    <cellStyle name="R_Final Calcs 06 11 05_20100325 Task order 02 ice services Turbine details_20110725chk1 DGR ice Timesheet data - July 2011" xfId="8280" xr:uid="{00000000-0005-0000-0000-00004C200000}"/>
    <cellStyle name="R_Final Calcs 06 11 05_20100325rev Extn Komati Time &amp; Cost" xfId="8281" xr:uid="{00000000-0005-0000-0000-00004D200000}"/>
    <cellStyle name="R_Final Calcs 06 11 05_20100329 Updated Task 53 Gen Transf Forecast ice services" xfId="8282" xr:uid="{00000000-0005-0000-0000-00004E200000}"/>
    <cellStyle name="R_Final Calcs 06 11 05_20100408 Task No 0012 FGD proposal ice services" xfId="8283" xr:uid="{00000000-0005-0000-0000-00004F200000}"/>
    <cellStyle name="R_Final Calcs 06 11 05_20100423 Extn Komati Time &amp; Cost" xfId="8284" xr:uid="{00000000-0005-0000-0000-000050200000}"/>
    <cellStyle name="R_Final Calcs 06 11 05_20100425 Task 29 Limestone Hrs ice services" xfId="8285" xr:uid="{00000000-0005-0000-0000-000051200000}"/>
    <cellStyle name="R_Final Calcs 06 11 05_20100425 Task 29 Limestone Hrs ice services_20110725chk1 DGR ice Timesheet data - July 2011" xfId="8286" xr:uid="{00000000-0005-0000-0000-000052200000}"/>
    <cellStyle name="R_Final Calcs 06 11 05_20100425 Task Order 29 ice services assessment &amp; invoice" xfId="8287" xr:uid="{00000000-0005-0000-0000-000053200000}"/>
    <cellStyle name="R_Final Calcs 06 11 05_20100425 Task Order 51 ice services assessment &amp; invoice" xfId="8288" xr:uid="{00000000-0005-0000-0000-000054200000}"/>
    <cellStyle name="R_Final Calcs 06 11 05_20100429 CED Project support Timesheet current" xfId="8289" xr:uid="{00000000-0005-0000-0000-000055200000}"/>
    <cellStyle name="R_Final Calcs 06 11 05_20100429 CED Project support Timesheet current_20110725chk1 DGR ice Timesheet data - July 2011" xfId="8290" xr:uid="{00000000-0005-0000-0000-000056200000}"/>
    <cellStyle name="R_Final Calcs 06 11 05_20100511 Task 63 BoP hrs" xfId="8291" xr:uid="{00000000-0005-0000-0000-000057200000}"/>
    <cellStyle name="R_Final Calcs 06 11 05_20100511 Task 63 BoP hrs_20110725chk1 DGR ice Timesheet data - July 2011" xfId="8292" xr:uid="{00000000-0005-0000-0000-000058200000}"/>
    <cellStyle name="R_Final Calcs 06 11 05_20100518 Medupi March 2010 summary" xfId="8293" xr:uid="{00000000-0005-0000-0000-000059200000}"/>
    <cellStyle name="R_Final Calcs 06 11 05_20100525 Extn Komati Time &amp; Cost" xfId="8294" xr:uid="{00000000-0005-0000-0000-00005A200000}"/>
    <cellStyle name="R_Final Calcs 06 11 05_20100625 Extn Komati Time &amp; Cost" xfId="8295" xr:uid="{00000000-0005-0000-0000-00005B200000}"/>
    <cellStyle name="R_Final Calcs 06 11 05_20100625 Turbine Summary weekly Timesheets" xfId="8296" xr:uid="{00000000-0005-0000-0000-00005C200000}"/>
    <cellStyle name="R_Final Calcs 06 11 05_20100721cm Komati Services Hours &amp; km" xfId="8297" xr:uid="{00000000-0005-0000-0000-00005D200000}"/>
    <cellStyle name="R_Final Calcs 06 11 05_20100725 Hrs to date Task 0063 BoP ice services" xfId="8298" xr:uid="{00000000-0005-0000-0000-00005E200000}"/>
    <cellStyle name="R_Final Calcs 06 11 05_20100725 Hrs to date Task 0063 BoP ice services_20110725chk1 DGR ice Timesheet data - July 2011" xfId="8299" xr:uid="{00000000-0005-0000-0000-00005F200000}"/>
    <cellStyle name="R_Final Calcs 06 11 05_20100725rev2 Extn Komati Time &amp; Cost" xfId="8300" xr:uid="{00000000-0005-0000-0000-000060200000}"/>
    <cellStyle name="R_Final Calcs 06 11 05_20100803 Task order 02 Turbine ice services assessment dvw" xfId="8301" xr:uid="{00000000-0005-0000-0000-000061200000}"/>
    <cellStyle name="R_Final Calcs 06 11 05_20100820 iWeNhle Consolidated Invoices" xfId="8302" xr:uid="{00000000-0005-0000-0000-000062200000}"/>
    <cellStyle name="R_Final Calcs 06 11 05_20100820 iWeNhle Consolidated Invoices_20110725chk1 DGR ice Timesheet data - July 2011" xfId="8303" xr:uid="{00000000-0005-0000-0000-000063200000}"/>
    <cellStyle name="R_Final Calcs 06 11 05_20100825Rev Extn Komati Time &amp; Cost" xfId="8304" xr:uid="{00000000-0005-0000-0000-000064200000}"/>
    <cellStyle name="R_Final Calcs 06 11 05_20100902 Task order 02 Turbine ice services Ass &amp; Inv" xfId="8305" xr:uid="{00000000-0005-0000-0000-000065200000}"/>
    <cellStyle name="R_Final Calcs 06 11 05_20100913 CED Project support Timesheet current" xfId="8306" xr:uid="{00000000-0005-0000-0000-000066200000}"/>
    <cellStyle name="R_Final Calcs 06 11 05_20100913 CED Project support Timesheet current_20110725chk1 DGR ice Timesheet data - July 2011" xfId="8307" xr:uid="{00000000-0005-0000-0000-000067200000}"/>
    <cellStyle name="R_Final Calcs 06 11 05_20100925REV Assessment 4600005911 Komati ice services" xfId="8308" xr:uid="{00000000-0005-0000-0000-000068200000}"/>
    <cellStyle name="R_Final Calcs 06 11 05_20100925REV Assessment 4600005911 Komati ice services_20110725chk1 DGR ice Timesheet data - July 2011" xfId="8309" xr:uid="{00000000-0005-0000-0000-000069200000}"/>
    <cellStyle name="R_Final Calcs 06 11 05_20100928 Extn Komati Time &amp; Cost" xfId="8310" xr:uid="{00000000-0005-0000-0000-00006A200000}"/>
    <cellStyle name="R_Final Calcs 06 11 05_20100929rev check ICE daily capture 2010" xfId="8311" xr:uid="{00000000-0005-0000-0000-00006B200000}"/>
    <cellStyle name="R_Final Calcs 06 11 05_20101008 Task 53 Generation ice services assessment &amp; invoice" xfId="8312" xr:uid="{00000000-0005-0000-0000-00006C200000}"/>
    <cellStyle name="R_Final Calcs 06 11 05_20101012_ERA Deviations Analysis - Portfolio Report Rev-01" xfId="8313" xr:uid="{00000000-0005-0000-0000-00006D200000}"/>
    <cellStyle name="R_Final Calcs 06 11 05_20101018_Challenge Session Revisions FINAL" xfId="8314" xr:uid="{00000000-0005-0000-0000-00006E200000}"/>
    <cellStyle name="R_Final Calcs 06 11 05_20101020 info Task order 02 Turbine ice services assessmen" xfId="8315" xr:uid="{00000000-0005-0000-0000-00006F200000}"/>
    <cellStyle name="R_Final Calcs 06 11 05_20101024 25Sep2010 Assess &amp; Inv Task order 02 Turbine ice services" xfId="8316" xr:uid="{00000000-0005-0000-0000-000070200000}"/>
    <cellStyle name="R_Final Calcs 06 11 05_20101028 ice assessment &amp; invoice Oct2010" xfId="8317" xr:uid="{00000000-0005-0000-0000-000071200000}"/>
    <cellStyle name="R_Final Calcs 06 11 05_20101109 CED Project support Timesheet current" xfId="8318" xr:uid="{00000000-0005-0000-0000-000072200000}"/>
    <cellStyle name="R_Final Calcs 06 11 05_20101109 CED Project support Timesheet current_20110725chk1 DGR ice Timesheet data - July 2011" xfId="8319" xr:uid="{00000000-0005-0000-0000-000073200000}"/>
    <cellStyle name="R_Final Calcs 06 11 05_20101109 Task 0064 Terr undergrd ice services" xfId="8320" xr:uid="{00000000-0005-0000-0000-000074200000}"/>
    <cellStyle name="R_Final Calcs 06 11 05_2010425cm Extn Komati Hours &amp; km" xfId="8321" xr:uid="{00000000-0005-0000-0000-000075200000}"/>
    <cellStyle name="R_Final Calcs 06 11 05_2010825 Assessment &amp; invoice Task 0063 BoP ice services" xfId="8322" xr:uid="{00000000-0005-0000-0000-000076200000}"/>
    <cellStyle name="R_Final Calcs 06 11 05_20110725chk1 DGR ice Timesheet data - July 2011" xfId="8323" xr:uid="{00000000-0005-0000-0000-000077200000}"/>
    <cellStyle name="R_Final Calcs 06 11 05_Agreed Final Hours" xfId="8324" xr:uid="{00000000-0005-0000-0000-000078200000}"/>
    <cellStyle name="R_Final Calcs 06 11 05_Agreed Final Hours_20110725chk1 DGR ice Timesheet data - July 2011" xfId="8325" xr:uid="{00000000-0005-0000-0000-000079200000}"/>
    <cellStyle name="R_Final Calcs 06 11 05_Boiler Package_Contract Control Logs Sep 2010" xfId="8326" xr:uid="{00000000-0005-0000-0000-00007A200000}"/>
    <cellStyle name="R_Final Calcs 06 11 05_Book1" xfId="8327" xr:uid="{00000000-0005-0000-0000-00007B200000}"/>
    <cellStyle name="R_Final Calcs 06 11 05_Book1_Cost Forecast_March " xfId="8328" xr:uid="{00000000-0005-0000-0000-00007C200000}"/>
    <cellStyle name="R_Final Calcs 06 11 05_Book1_Cost Reduction_Contracts Overview Slide_Oct 2009 v2" xfId="8329" xr:uid="{00000000-0005-0000-0000-00007D200000}"/>
    <cellStyle name="R_Final Calcs 06 11 05_Book1_PC Master Report" xfId="8330" xr:uid="{00000000-0005-0000-0000-00007E200000}"/>
    <cellStyle name="R_Final Calcs 06 11 05_Book1_Proposed Overall Monthly Cost Report - End March 2010" xfId="8331" xr:uid="{00000000-0005-0000-0000-00007F200000}"/>
    <cellStyle name="R_Final Calcs 06 11 05_Book1_Quality_October 2009" xfId="8332" xr:uid="{00000000-0005-0000-0000-000080200000}"/>
    <cellStyle name="R_Final Calcs 06 11 05_Book1_Reg&amp;Legal_ASGISA_CSR_Stakemngt" xfId="8333" xr:uid="{00000000-0005-0000-0000-000081200000}"/>
    <cellStyle name="R_Final Calcs 06 11 05_CHECK 20091116JvD Updated Kusile Coal &amp; Ash allocation of hrs" xfId="8334" xr:uid="{00000000-0005-0000-0000-000082200000}"/>
    <cellStyle name="R_Final Calcs 06 11 05_CHECK 20091116JvD Updated Kusile Coal &amp; Ash allocation of hrs_20110725chk1 DGR ice Timesheet data - July 2011" xfId="8335" xr:uid="{00000000-0005-0000-0000-000083200000}"/>
    <cellStyle name="R_Final Calcs 06 11 05_Commited cost - January  2010" xfId="8336" xr:uid="{00000000-0005-0000-0000-000084200000}"/>
    <cellStyle name="R_Final Calcs 06 11 05_Contingency Drawdown" xfId="8337" xr:uid="{00000000-0005-0000-0000-000085200000}"/>
    <cellStyle name="R_Final Calcs 06 11 05_Contingency Drawdown_Copy of MEDUPI Claim Register- (M-Drive)" xfId="8338" xr:uid="{00000000-0005-0000-0000-000086200000}"/>
    <cellStyle name="R_Final Calcs 06 11 05_Contingency Drawdown_Copy of MEDUPI Claim Register- (M-Drive)_20101018_Challenge Session Revisions FINAL" xfId="8339" xr:uid="{00000000-0005-0000-0000-000087200000}"/>
    <cellStyle name="R_Final Calcs 06 11 05_Contingency Drawdown_Copy of MEDUPI September Claim Register" xfId="8340" xr:uid="{00000000-0005-0000-0000-000088200000}"/>
    <cellStyle name="R_Final Calcs 06 11 05_Contingency Drawdown_Copy of MEDUPI September Claim Register_Cost Forecast_March " xfId="8341" xr:uid="{00000000-0005-0000-0000-000089200000}"/>
    <cellStyle name="R_Final Calcs 06 11 05_Contingency Drawdown_Cost Forecast_March " xfId="8342" xr:uid="{00000000-0005-0000-0000-00008A200000}"/>
    <cellStyle name="R_Final Calcs 06 11 05_Contingency Drawdown_Cost Reduction_Contracts Overview Slide_Oct 2009 v2" xfId="8343" xr:uid="{00000000-0005-0000-0000-00008B200000}"/>
    <cellStyle name="R_Final Calcs 06 11 05_Contingency Drawdown_June 09 r2" xfId="8344" xr:uid="{00000000-0005-0000-0000-00008C200000}"/>
    <cellStyle name="R_Final Calcs 06 11 05_Contingency Drawdown_June 09 r2_Cost Forecast_March " xfId="8345" xr:uid="{00000000-0005-0000-0000-00008D200000}"/>
    <cellStyle name="R_Final Calcs 06 11 05_Contingency Drawdown_June 09 r2_PC Master Report" xfId="8346" xr:uid="{00000000-0005-0000-0000-00008E200000}"/>
    <cellStyle name="R_Final Calcs 06 11 05_Contingency Drawdown_June 09 r2_Proposed Overall Monthly Cost Report - End March 2010" xfId="8347" xr:uid="{00000000-0005-0000-0000-00008F200000}"/>
    <cellStyle name="R_Final Calcs 06 11 05_Contingency Drawdown_October Claims Report (downloaded_06112009)" xfId="8348" xr:uid="{00000000-0005-0000-0000-000090200000}"/>
    <cellStyle name="R_Final Calcs 06 11 05_Contingency Drawdown_October Claims Report (downloaded_06112009)_1" xfId="8349" xr:uid="{00000000-0005-0000-0000-000091200000}"/>
    <cellStyle name="R_Final Calcs 06 11 05_Contingency Drawdown_October Claims Report (downloaded_06112009)_1_20101018_Challenge Session Revisions FINAL" xfId="8350" xr:uid="{00000000-0005-0000-0000-000092200000}"/>
    <cellStyle name="R_Final Calcs 06 11 05_Contingency Drawdown_October Claims Report (downloaded_06112009)_1_Medupi_January Project Assurance Report Rev1" xfId="8351" xr:uid="{00000000-0005-0000-0000-000093200000}"/>
    <cellStyle name="R_Final Calcs 06 11 05_Contingency Drawdown_P07 Jan 10" xfId="8352" xr:uid="{00000000-0005-0000-0000-000094200000}"/>
    <cellStyle name="R_Final Calcs 06 11 05_Contingency Drawdown_PC Master Report" xfId="8353" xr:uid="{00000000-0005-0000-0000-000095200000}"/>
    <cellStyle name="R_Final Calcs 06 11 05_Contingency Drawdown_Proposed Overall Monthly Cost Report - End March 2010" xfId="8354" xr:uid="{00000000-0005-0000-0000-000096200000}"/>
    <cellStyle name="R_Final Calcs 06 11 05_Contingency Drawdown_Quality_October 2009" xfId="8355" xr:uid="{00000000-0005-0000-0000-000097200000}"/>
    <cellStyle name="R_Final Calcs 06 11 05_Contingency Drawdown_Reg&amp;Legal_ASGISA_CSR_Stakemngt" xfId="8356" xr:uid="{00000000-0005-0000-0000-000098200000}"/>
    <cellStyle name="R_Final Calcs 06 11 05_Contract Control Sheet" xfId="8357" xr:uid="{00000000-0005-0000-0000-000099200000}"/>
    <cellStyle name="R_Final Calcs 06 11 05_Contract Control Sheet_Commited cost - January  2010" xfId="8358" xr:uid="{00000000-0005-0000-0000-00009A200000}"/>
    <cellStyle name="R_Final Calcs 06 11 05_Contract Control Sheet_Copy of MEDUPI Claim Register- (M-Drive)" xfId="8359" xr:uid="{00000000-0005-0000-0000-00009B200000}"/>
    <cellStyle name="R_Final Calcs 06 11 05_Contract Control Sheet_Copy of MEDUPI Claim Register- (M-Drive)_20101018_Challenge Session Revisions FINAL" xfId="8360" xr:uid="{00000000-0005-0000-0000-00009C200000}"/>
    <cellStyle name="R_Final Calcs 06 11 05_Contract Control Sheet_Cost Forecast_March " xfId="8361" xr:uid="{00000000-0005-0000-0000-00009D200000}"/>
    <cellStyle name="R_Final Calcs 06 11 05_Contract Control Sheet_June 09 r2" xfId="8362" xr:uid="{00000000-0005-0000-0000-00009E200000}"/>
    <cellStyle name="R_Final Calcs 06 11 05_Contract Control Sheet_June 09 r2_Cost Forecast_March " xfId="8363" xr:uid="{00000000-0005-0000-0000-00009F200000}"/>
    <cellStyle name="R_Final Calcs 06 11 05_Contract Control Sheet_June 09 r2_PC Master Report" xfId="8364" xr:uid="{00000000-0005-0000-0000-0000A0200000}"/>
    <cellStyle name="R_Final Calcs 06 11 05_Contract Control Sheet_June 09 r2_Proposed Overall Monthly Cost Report - End March 2010" xfId="8365" xr:uid="{00000000-0005-0000-0000-0000A1200000}"/>
    <cellStyle name="R_Final Calcs 06 11 05_Contract Control Sheet_October Claims Report (downloaded_06112009)" xfId="8366" xr:uid="{00000000-0005-0000-0000-0000A2200000}"/>
    <cellStyle name="R_Final Calcs 06 11 05_Contract Control Sheet_October Claims Report (downloaded_06112009)_20101018_Challenge Session Revisions FINAL" xfId="8367" xr:uid="{00000000-0005-0000-0000-0000A3200000}"/>
    <cellStyle name="R_Final Calcs 06 11 05_Contract Control Sheet_October Claims Report (downloaded_06112009)_Medupi_January Project Assurance Report Rev1" xfId="8368" xr:uid="{00000000-0005-0000-0000-0000A4200000}"/>
    <cellStyle name="R_Final Calcs 06 11 05_Contract Control Sheet_P10_Enabling_Civils_02_June_09_Rev1" xfId="8369" xr:uid="{00000000-0005-0000-0000-0000A5200000}"/>
    <cellStyle name="R_Final Calcs 06 11 05_Contract Control Sheet_P10_Enabling_Civils_02_June_09_Rev1_Cost Forecast_March " xfId="8370" xr:uid="{00000000-0005-0000-0000-0000A6200000}"/>
    <cellStyle name="R_Final Calcs 06 11 05_Contract Control Sheet_P10_Enabling_Civils_02_June_09_Rev1_PC Master Report" xfId="8371" xr:uid="{00000000-0005-0000-0000-0000A7200000}"/>
    <cellStyle name="R_Final Calcs 06 11 05_Contract Control Sheet_P10_Enabling_Civils_02_June_09_Rev1_Proposed Overall Monthly Cost Report - End March 2010" xfId="8372" xr:uid="{00000000-0005-0000-0000-0000A8200000}"/>
    <cellStyle name="R_Final Calcs 06 11 05_Contract Control Sheet_P10_Enabling_Civils_02_May_09_final" xfId="8373" xr:uid="{00000000-0005-0000-0000-0000A9200000}"/>
    <cellStyle name="R_Final Calcs 06 11 05_Contract Control Sheet_P10_Enabling_Civils_02_May_09_final_Cost Forecast_March " xfId="8374" xr:uid="{00000000-0005-0000-0000-0000AA200000}"/>
    <cellStyle name="R_Final Calcs 06 11 05_Contract Control Sheet_P10_Enabling_Civils_02_May_09_final_PC Master Report" xfId="8375" xr:uid="{00000000-0005-0000-0000-0000AB200000}"/>
    <cellStyle name="R_Final Calcs 06 11 05_Contract Control Sheet_P10_Enabling_Civils_02_May_09_final_Proposed Overall Monthly Cost Report - End March 2010" xfId="8376" xr:uid="{00000000-0005-0000-0000-0000AC200000}"/>
    <cellStyle name="R_Final Calcs 06 11 05_Contract Control Sheet_PC Master Report" xfId="8377" xr:uid="{00000000-0005-0000-0000-0000AD200000}"/>
    <cellStyle name="R_Final Calcs 06 11 05_Contract Control Sheet_PC Master Report Feb09 Rev1 HL (version 1)" xfId="8378" xr:uid="{00000000-0005-0000-0000-0000AE200000}"/>
    <cellStyle name="R_Final Calcs 06 11 05_Contract Control Sheet_Proposed Overall Monthly Cost Report - End March 2010" xfId="8379" xr:uid="{00000000-0005-0000-0000-0000AF200000}"/>
    <cellStyle name="R_Final Calcs 06 11 05_Contract Control Sheet_RC EXECUTIVE SUMMARY END Jan 2010. (version 2)" xfId="8380" xr:uid="{00000000-0005-0000-0000-0000B0200000}"/>
    <cellStyle name="R_Final Calcs 06 11 05_Contract Control Sheet_RC EXECUTIVE SUMMARY END JULY 2009." xfId="8381" xr:uid="{00000000-0005-0000-0000-0000B1200000}"/>
    <cellStyle name="R_Final Calcs 06 11 05_Contract Control Sheet_RC EXECUTIVE SUMMARY END JULY 2009._1" xfId="8382" xr:uid="{00000000-0005-0000-0000-0000B2200000}"/>
    <cellStyle name="R_Final Calcs 06 11 05_Contract Control Sheet_RC EXECUTIVE SUMMARY END JULY 2009._1_Cost Forecast_March " xfId="8383" xr:uid="{00000000-0005-0000-0000-0000B3200000}"/>
    <cellStyle name="R_Final Calcs 06 11 05_Contract Control Sheet_RC EXECUTIVE SUMMARY END JULY 2009._1_Cost Reduction_Contracts Overview Slide_Oct 2009 v2" xfId="8384" xr:uid="{00000000-0005-0000-0000-0000B4200000}"/>
    <cellStyle name="R_Final Calcs 06 11 05_Contract Control Sheet_RC EXECUTIVE SUMMARY END JULY 2009._1_Proposed Overall Monthly Cost Report - End March 2010" xfId="8385" xr:uid="{00000000-0005-0000-0000-0000B5200000}"/>
    <cellStyle name="R_Final Calcs 06 11 05_Contract Control Sheet_RC EXECUTIVE SUMMARY END JULY 2009._1_Quality_October 2009" xfId="8386" xr:uid="{00000000-0005-0000-0000-0000B6200000}"/>
    <cellStyle name="R_Final Calcs 06 11 05_Contract Control Sheet_RC EXECUTIVE SUMMARY END JULY 2009._1_Reg&amp;Legal_ASGISA_CSR_Stakemngt" xfId="8387" xr:uid="{00000000-0005-0000-0000-0000B7200000}"/>
    <cellStyle name="R_Final Calcs 06 11 05_Contract Control Sheet_RC EXECUTIVE SUMMARY END JULY 2009._Cost Forecast_March " xfId="8388" xr:uid="{00000000-0005-0000-0000-0000B8200000}"/>
    <cellStyle name="R_Final Calcs 06 11 05_Contract Control Sheet_RC EXECUTIVE SUMMARY END JULY 2009._Cost Reduction_Contracts Overview Slide_Oct 2009 v2" xfId="8389" xr:uid="{00000000-0005-0000-0000-0000B9200000}"/>
    <cellStyle name="R_Final Calcs 06 11 05_Contract Control Sheet_RC EXECUTIVE SUMMARY END JULY 2009._PC Master Report" xfId="8390" xr:uid="{00000000-0005-0000-0000-0000BA200000}"/>
    <cellStyle name="R_Final Calcs 06 11 05_Contract Control Sheet_RC EXECUTIVE SUMMARY END JULY 2009._Proposed Overall Monthly Cost Report - End March 2010" xfId="8391" xr:uid="{00000000-0005-0000-0000-0000BB200000}"/>
    <cellStyle name="R_Final Calcs 06 11 05_Contract Control Sheet_RC EXECUTIVE SUMMARY END JULY 2009._Quality_October 2009" xfId="8392" xr:uid="{00000000-0005-0000-0000-0000BC200000}"/>
    <cellStyle name="R_Final Calcs 06 11 05_Contract Control Sheet_RC EXECUTIVE SUMMARY END JULY 2009._Reg&amp;Legal_ASGISA_CSR_Stakemngt" xfId="8393" xr:uid="{00000000-0005-0000-0000-0000BD200000}"/>
    <cellStyle name="R_Final Calcs 06 11 05_Contract Control Sheet_RC EXECUTIVE SUMMARY END SEP 2009." xfId="8394" xr:uid="{00000000-0005-0000-0000-0000BE200000}"/>
    <cellStyle name="R_Final Calcs 06 11 05_Copy of MEDUPI Claim Register- (M-Drive)" xfId="8395" xr:uid="{00000000-0005-0000-0000-0000BF200000}"/>
    <cellStyle name="R_Final Calcs 06 11 05_Copy of MEDUPI Claim Register- (M-Drive)_20101018_Challenge Session Revisions FINAL" xfId="8396" xr:uid="{00000000-0005-0000-0000-0000C0200000}"/>
    <cellStyle name="R_Final Calcs 06 11 05_Cost Forecast_March " xfId="8397" xr:uid="{00000000-0005-0000-0000-0000C1200000}"/>
    <cellStyle name="R_Final Calcs 06 11 05_Costflow  Performance Report - May  2011" xfId="8398" xr:uid="{00000000-0005-0000-0000-0000C2200000}"/>
    <cellStyle name="R_Final Calcs 06 11 05_CostFlow Report - April 2011 Mpho" xfId="8399" xr:uid="{00000000-0005-0000-0000-0000C3200000}"/>
    <cellStyle name="R_Final Calcs 06 11 05_CostFlow Report - April 2011 summary les" xfId="8400" xr:uid="{00000000-0005-0000-0000-0000C4200000}"/>
    <cellStyle name="R_Final Calcs 06 11 05_Dispute Register Master" xfId="8401" xr:uid="{00000000-0005-0000-0000-0000C5200000}"/>
    <cellStyle name="R_Final Calcs 06 11 05_Dispute Register Master_Commited cost - January  2010" xfId="8402" xr:uid="{00000000-0005-0000-0000-0000C6200000}"/>
    <cellStyle name="R_Final Calcs 06 11 05_Dispute Register Master_Copy of MEDUPI Claim Register- (M-Drive)" xfId="8403" xr:uid="{00000000-0005-0000-0000-0000C7200000}"/>
    <cellStyle name="R_Final Calcs 06 11 05_Dispute Register Master_Copy of MEDUPI Claim Register- (M-Drive)_20101018_Challenge Session Revisions FINAL" xfId="8404" xr:uid="{00000000-0005-0000-0000-0000C8200000}"/>
    <cellStyle name="R_Final Calcs 06 11 05_Dispute Register Master_Cost Forecast_March " xfId="8405" xr:uid="{00000000-0005-0000-0000-0000C9200000}"/>
    <cellStyle name="R_Final Calcs 06 11 05_Dispute Register Master_June 09 r2" xfId="8406" xr:uid="{00000000-0005-0000-0000-0000CA200000}"/>
    <cellStyle name="R_Final Calcs 06 11 05_Dispute Register Master_June 09 r2_Cost Forecast_March " xfId="8407" xr:uid="{00000000-0005-0000-0000-0000CB200000}"/>
    <cellStyle name="R_Final Calcs 06 11 05_Dispute Register Master_June 09 r2_PC Master Report" xfId="8408" xr:uid="{00000000-0005-0000-0000-0000CC200000}"/>
    <cellStyle name="R_Final Calcs 06 11 05_Dispute Register Master_June 09 r2_Proposed Overall Monthly Cost Report - End March 2010" xfId="8409" xr:uid="{00000000-0005-0000-0000-0000CD200000}"/>
    <cellStyle name="R_Final Calcs 06 11 05_Dispute Register Master_October Claims Report (downloaded_06112009)" xfId="8410" xr:uid="{00000000-0005-0000-0000-0000CE200000}"/>
    <cellStyle name="R_Final Calcs 06 11 05_Dispute Register Master_October Claims Report (downloaded_06112009)_20101018_Challenge Session Revisions FINAL" xfId="8411" xr:uid="{00000000-0005-0000-0000-0000CF200000}"/>
    <cellStyle name="R_Final Calcs 06 11 05_Dispute Register Master_October Claims Report (downloaded_06112009)_Medupi_January Project Assurance Report Rev1" xfId="8412" xr:uid="{00000000-0005-0000-0000-0000D0200000}"/>
    <cellStyle name="R_Final Calcs 06 11 05_Dispute Register Master_P10_Enabling_Civils_02_June_09_Rev1" xfId="8413" xr:uid="{00000000-0005-0000-0000-0000D1200000}"/>
    <cellStyle name="R_Final Calcs 06 11 05_Dispute Register Master_P10_Enabling_Civils_02_June_09_Rev1_Cost Forecast_March " xfId="8414" xr:uid="{00000000-0005-0000-0000-0000D2200000}"/>
    <cellStyle name="R_Final Calcs 06 11 05_Dispute Register Master_P10_Enabling_Civils_02_June_09_Rev1_PC Master Report" xfId="8415" xr:uid="{00000000-0005-0000-0000-0000D3200000}"/>
    <cellStyle name="R_Final Calcs 06 11 05_Dispute Register Master_P10_Enabling_Civils_02_June_09_Rev1_Proposed Overall Monthly Cost Report - End March 2010" xfId="8416" xr:uid="{00000000-0005-0000-0000-0000D4200000}"/>
    <cellStyle name="R_Final Calcs 06 11 05_Dispute Register Master_P10_Enabling_Civils_02_May_09_final" xfId="8417" xr:uid="{00000000-0005-0000-0000-0000D5200000}"/>
    <cellStyle name="R_Final Calcs 06 11 05_Dispute Register Master_P10_Enabling_Civils_02_May_09_final_Cost Forecast_March " xfId="8418" xr:uid="{00000000-0005-0000-0000-0000D6200000}"/>
    <cellStyle name="R_Final Calcs 06 11 05_Dispute Register Master_P10_Enabling_Civils_02_May_09_final_PC Master Report" xfId="8419" xr:uid="{00000000-0005-0000-0000-0000D7200000}"/>
    <cellStyle name="R_Final Calcs 06 11 05_Dispute Register Master_P10_Enabling_Civils_02_May_09_final_Proposed Overall Monthly Cost Report - End March 2010" xfId="8420" xr:uid="{00000000-0005-0000-0000-0000D8200000}"/>
    <cellStyle name="R_Final Calcs 06 11 05_Dispute Register Master_PC Master Report" xfId="8421" xr:uid="{00000000-0005-0000-0000-0000D9200000}"/>
    <cellStyle name="R_Final Calcs 06 11 05_Dispute Register Master_PC Master Report Feb09 Rev1 HL (version 1)" xfId="8422" xr:uid="{00000000-0005-0000-0000-0000DA200000}"/>
    <cellStyle name="R_Final Calcs 06 11 05_Dispute Register Master_Proposed Overall Monthly Cost Report - End March 2010" xfId="8423" xr:uid="{00000000-0005-0000-0000-0000DB200000}"/>
    <cellStyle name="R_Final Calcs 06 11 05_Dispute Register Master_RC EXECUTIVE SUMMARY END Jan 2010. (version 2)" xfId="8424" xr:uid="{00000000-0005-0000-0000-0000DC200000}"/>
    <cellStyle name="R_Final Calcs 06 11 05_Dispute Register Master_RC EXECUTIVE SUMMARY END JULY 2009." xfId="8425" xr:uid="{00000000-0005-0000-0000-0000DD200000}"/>
    <cellStyle name="R_Final Calcs 06 11 05_Dispute Register Master_RC EXECUTIVE SUMMARY END JULY 2009._1" xfId="8426" xr:uid="{00000000-0005-0000-0000-0000DE200000}"/>
    <cellStyle name="R_Final Calcs 06 11 05_Dispute Register Master_RC EXECUTIVE SUMMARY END JULY 2009._1_Cost Forecast_March " xfId="8427" xr:uid="{00000000-0005-0000-0000-0000DF200000}"/>
    <cellStyle name="R_Final Calcs 06 11 05_Dispute Register Master_RC EXECUTIVE SUMMARY END JULY 2009._1_Cost Reduction_Contracts Overview Slide_Oct 2009 v2" xfId="8428" xr:uid="{00000000-0005-0000-0000-0000E0200000}"/>
    <cellStyle name="R_Final Calcs 06 11 05_Dispute Register Master_RC EXECUTIVE SUMMARY END JULY 2009._1_Proposed Overall Monthly Cost Report - End March 2010" xfId="8429" xr:uid="{00000000-0005-0000-0000-0000E1200000}"/>
    <cellStyle name="R_Final Calcs 06 11 05_Dispute Register Master_RC EXECUTIVE SUMMARY END JULY 2009._1_Quality_October 2009" xfId="8430" xr:uid="{00000000-0005-0000-0000-0000E2200000}"/>
    <cellStyle name="R_Final Calcs 06 11 05_Dispute Register Master_RC EXECUTIVE SUMMARY END JULY 2009._1_Reg&amp;Legal_ASGISA_CSR_Stakemngt" xfId="8431" xr:uid="{00000000-0005-0000-0000-0000E3200000}"/>
    <cellStyle name="R_Final Calcs 06 11 05_Dispute Register Master_RC EXECUTIVE SUMMARY END JULY 2009._Cost Forecast_March " xfId="8432" xr:uid="{00000000-0005-0000-0000-0000E4200000}"/>
    <cellStyle name="R_Final Calcs 06 11 05_Dispute Register Master_RC EXECUTIVE SUMMARY END JULY 2009._Cost Reduction_Contracts Overview Slide_Oct 2009 v2" xfId="8433" xr:uid="{00000000-0005-0000-0000-0000E5200000}"/>
    <cellStyle name="R_Final Calcs 06 11 05_Dispute Register Master_RC EXECUTIVE SUMMARY END JULY 2009._PC Master Report" xfId="8434" xr:uid="{00000000-0005-0000-0000-0000E6200000}"/>
    <cellStyle name="R_Final Calcs 06 11 05_Dispute Register Master_RC EXECUTIVE SUMMARY END JULY 2009._Proposed Overall Monthly Cost Report - End March 2010" xfId="8435" xr:uid="{00000000-0005-0000-0000-0000E7200000}"/>
    <cellStyle name="R_Final Calcs 06 11 05_Dispute Register Master_RC EXECUTIVE SUMMARY END JULY 2009._Quality_October 2009" xfId="8436" xr:uid="{00000000-0005-0000-0000-0000E8200000}"/>
    <cellStyle name="R_Final Calcs 06 11 05_Dispute Register Master_RC EXECUTIVE SUMMARY END JULY 2009._Reg&amp;Legal_ASGISA_CSR_Stakemngt" xfId="8437" xr:uid="{00000000-0005-0000-0000-0000E9200000}"/>
    <cellStyle name="R_Final Calcs 06 11 05_Dispute Register Master_RC EXECUTIVE SUMMARY END SEP 2009." xfId="8438" xr:uid="{00000000-0005-0000-0000-0000EA200000}"/>
    <cellStyle name="R_Final Calcs 06 11 05_High Level Projection - February 2011" xfId="8439" xr:uid="{00000000-0005-0000-0000-0000EB200000}"/>
    <cellStyle name="R_Final Calcs 06 11 05_June 09 r2" xfId="8440" xr:uid="{00000000-0005-0000-0000-0000EC200000}"/>
    <cellStyle name="R_Final Calcs 06 11 05_June 09 r2_Cost Forecast_March " xfId="8441" xr:uid="{00000000-0005-0000-0000-0000ED200000}"/>
    <cellStyle name="R_Final Calcs 06 11 05_June 09 r2_PC Master Report" xfId="8442" xr:uid="{00000000-0005-0000-0000-0000EE200000}"/>
    <cellStyle name="R_Final Calcs 06 11 05_June 09 r2_Proposed Overall Monthly Cost Report - End March 2010" xfId="8443" xr:uid="{00000000-0005-0000-0000-0000EF200000}"/>
    <cellStyle name="R_Final Calcs 06 11 05_ncw20090925 Extn Komati Time &amp; Cost" xfId="8444" xr:uid="{00000000-0005-0000-0000-0000F0200000}"/>
    <cellStyle name="R_Final Calcs 06 11 05_October Claims Report (downloaded_06112009)" xfId="8445" xr:uid="{00000000-0005-0000-0000-0000F1200000}"/>
    <cellStyle name="R_Final Calcs 06 11 05_October Claims Report (downloaded_06112009)_20101018_Challenge Session Revisions FINAL" xfId="8446" xr:uid="{00000000-0005-0000-0000-0000F2200000}"/>
    <cellStyle name="R_Final Calcs 06 11 05_October Claims Report (downloaded_06112009)_Medupi_January Project Assurance Report Rev1" xfId="8447" xr:uid="{00000000-0005-0000-0000-0000F3200000}"/>
    <cellStyle name="R_Final Calcs 06 11 05_P02_Boiler Package_Contract Control Logs May 2009(1)" xfId="8448" xr:uid="{00000000-0005-0000-0000-0000F4200000}"/>
    <cellStyle name="R_Final Calcs 06 11 05_P02_Boiler Package_Contract Control Logs May 2009(1)_Cost Forecast_March " xfId="8449" xr:uid="{00000000-0005-0000-0000-0000F5200000}"/>
    <cellStyle name="R_Final Calcs 06 11 05_P02_Boiler Package_Contract Control Logs May 2009(1)_PC Master Report" xfId="8450" xr:uid="{00000000-0005-0000-0000-0000F6200000}"/>
    <cellStyle name="R_Final Calcs 06 11 05_P02_Boiler Package_Contract Control Logs May 2009(1)_Proposed Overall Monthly Cost Report - End March 2010" xfId="8451" xr:uid="{00000000-0005-0000-0000-0000F7200000}"/>
    <cellStyle name="R_Final Calcs 06 11 05_P03_Turbine_Mayl_09_User_Contract_Logs rev 2" xfId="8452" xr:uid="{00000000-0005-0000-0000-0000F8200000}"/>
    <cellStyle name="R_Final Calcs 06 11 05_P03_Turbine_Mayl_09_User_Contract_Logs rev 2_Cost Forecast_March " xfId="8453" xr:uid="{00000000-0005-0000-0000-0000F9200000}"/>
    <cellStyle name="R_Final Calcs 06 11 05_P03_Turbine_Mayl_09_User_Contract_Logs rev 2_PC Master Report" xfId="8454" xr:uid="{00000000-0005-0000-0000-0000FA200000}"/>
    <cellStyle name="R_Final Calcs 06 11 05_P03_Turbine_Mayl_09_User_Contract_Logs rev 2_Proposed Overall Monthly Cost Report - End March 2010" xfId="8455" xr:uid="{00000000-0005-0000-0000-0000FB200000}"/>
    <cellStyle name="R_Final Calcs 06 11 05_P04_LP_Services_26_October_09_Rev1_Master(Draft)" xfId="8456" xr:uid="{00000000-0005-0000-0000-0000FC200000}"/>
    <cellStyle name="R_Final Calcs 06 11 05_P06_Water_Treatment_28_May_09_Rev0_Master(Draft)" xfId="8457" xr:uid="{00000000-0005-0000-0000-0000FD200000}"/>
    <cellStyle name="R_Final Calcs 06 11 05_P06_Water_Treatment_28_May_09_Rev0_Master(Draft)_Cost Forecast_March " xfId="8458" xr:uid="{00000000-0005-0000-0000-0000FE200000}"/>
    <cellStyle name="R_Final Calcs 06 11 05_P06_Water_Treatment_28_May_09_Rev0_Master(Draft)_PC Master Report" xfId="8459" xr:uid="{00000000-0005-0000-0000-0000FF200000}"/>
    <cellStyle name="R_Final Calcs 06 11 05_P06_Water_Treatment_28_May_09_Rev0_Master(Draft)_Proposed Overall Monthly Cost Report - End March 2010" xfId="8460" xr:uid="{00000000-0005-0000-0000-000000210000}"/>
    <cellStyle name="R_Final Calcs 06 11 05_P06_Water_Treatment_29_June_09_Rev0_Master(Draft)" xfId="8461" xr:uid="{00000000-0005-0000-0000-000001210000}"/>
    <cellStyle name="R_Final Calcs 06 11 05_P06_Water_Treatment_29_June_09_Rev0_Master(Draft)_Cost Forecast_March " xfId="8462" xr:uid="{00000000-0005-0000-0000-000002210000}"/>
    <cellStyle name="R_Final Calcs 06 11 05_P06_Water_Treatment_29_June_09_Rev0_Master(Draft)_PC Master Report" xfId="8463" xr:uid="{00000000-0005-0000-0000-000003210000}"/>
    <cellStyle name="R_Final Calcs 06 11 05_P06_Water_Treatment_29_June_09_Rev0_Master(Draft)_Proposed Overall Monthly Cost Report - End March 2010" xfId="8464" xr:uid="{00000000-0005-0000-0000-000004210000}"/>
    <cellStyle name="R_Final Calcs 06 11 05_P08_Main Civil May 09 r2" xfId="8465" xr:uid="{00000000-0005-0000-0000-000005210000}"/>
    <cellStyle name="R_Final Calcs 06 11 05_P08_Main Civil May 09 r2_PC Master Report" xfId="8466" xr:uid="{00000000-0005-0000-0000-000006210000}"/>
    <cellStyle name="R_Final Calcs 06 11 05_P08_Main Civil May 09 r2_Proposed Overall Monthly Cost Report - End March 2010" xfId="8467" xr:uid="{00000000-0005-0000-0000-000007210000}"/>
    <cellStyle name="R_Final Calcs 06 11 05_P10_Enabling_Civils_02_June_09_Rev1" xfId="8468" xr:uid="{00000000-0005-0000-0000-000008210000}"/>
    <cellStyle name="R_Final Calcs 06 11 05_P10_Enabling_Civils_02_June_09_Rev1_PC Master Report" xfId="8469" xr:uid="{00000000-0005-0000-0000-000009210000}"/>
    <cellStyle name="R_Final Calcs 06 11 05_P10_Enabling_Civils_02_June_09_Rev1_Proposed Overall Monthly Cost Report - End March 2010" xfId="8470" xr:uid="{00000000-0005-0000-0000-00000A210000}"/>
    <cellStyle name="R_Final Calcs 06 11 05_P10_Enabling_Civils_02_May_09_final" xfId="8471" xr:uid="{00000000-0005-0000-0000-00000B210000}"/>
    <cellStyle name="R_Final Calcs 06 11 05_P10_Enabling_Civils_02_May_09_final_PC Master Report" xfId="8472" xr:uid="{00000000-0005-0000-0000-00000C210000}"/>
    <cellStyle name="R_Final Calcs 06 11 05_P10_Enabling_Civils_02_May_09_final_Proposed Overall Monthly Cost Report - End March 2010" xfId="8473" xr:uid="{00000000-0005-0000-0000-00000D210000}"/>
    <cellStyle name="R_Final Calcs 06 11 05_PC Master Report" xfId="8474" xr:uid="{00000000-0005-0000-0000-00000E210000}"/>
    <cellStyle name="R_Final Calcs 06 11 05_PC Master Report Feb09 Rev1 HL (version 1)" xfId="8475" xr:uid="{00000000-0005-0000-0000-00000F210000}"/>
    <cellStyle name="R_Final Calcs 06 11 05_Proposal Register" xfId="8476" xr:uid="{00000000-0005-0000-0000-000010210000}"/>
    <cellStyle name="R_Final Calcs 06 11 05_Proposal Register_Commited cost - January  2010" xfId="8477" xr:uid="{00000000-0005-0000-0000-000011210000}"/>
    <cellStyle name="R_Final Calcs 06 11 05_Proposal Register_Copy of MEDUPI Claim Register- (M-Drive)" xfId="8478" xr:uid="{00000000-0005-0000-0000-000012210000}"/>
    <cellStyle name="R_Final Calcs 06 11 05_Proposal Register_June 09 r2" xfId="8479" xr:uid="{00000000-0005-0000-0000-000013210000}"/>
    <cellStyle name="R_Final Calcs 06 11 05_Proposal Register_June 09 r2_PC Master Report" xfId="8480" xr:uid="{00000000-0005-0000-0000-000014210000}"/>
    <cellStyle name="R_Final Calcs 06 11 05_Proposal Register_June 09 r2_Proposed Overall Monthly Cost Report - End March 2010" xfId="8481" xr:uid="{00000000-0005-0000-0000-000015210000}"/>
    <cellStyle name="R_Final Calcs 06 11 05_Proposal Register_October Claims Report (downloaded_06112009)" xfId="8482" xr:uid="{00000000-0005-0000-0000-000016210000}"/>
    <cellStyle name="R_Final Calcs 06 11 05_Proposal Register_P10_Enabling_Civils_02_June_09_Rev1" xfId="8483" xr:uid="{00000000-0005-0000-0000-000017210000}"/>
    <cellStyle name="R_Final Calcs 06 11 05_Proposal Register_P10_Enabling_Civils_02_June_09_Rev1_PC Master Report" xfId="8484" xr:uid="{00000000-0005-0000-0000-000018210000}"/>
    <cellStyle name="R_Final Calcs 06 11 05_Proposal Register_P10_Enabling_Civils_02_June_09_Rev1_Proposed Overall Monthly Cost Report - End March 2010" xfId="8485" xr:uid="{00000000-0005-0000-0000-000019210000}"/>
    <cellStyle name="R_Final Calcs 06 11 05_Proposal Register_P10_Enabling_Civils_02_May_09_final" xfId="8486" xr:uid="{00000000-0005-0000-0000-00001A210000}"/>
    <cellStyle name="R_Final Calcs 06 11 05_Proposal Register_P10_Enabling_Civils_02_May_09_final_PC Master Report" xfId="8487" xr:uid="{00000000-0005-0000-0000-00001B210000}"/>
    <cellStyle name="R_Final Calcs 06 11 05_Proposal Register_P10_Enabling_Civils_02_May_09_final_Proposed Overall Monthly Cost Report - End March 2010" xfId="8488" xr:uid="{00000000-0005-0000-0000-00001C210000}"/>
    <cellStyle name="R_Final Calcs 06 11 05_Proposal Register_PC Master Report" xfId="8489" xr:uid="{00000000-0005-0000-0000-00001D210000}"/>
    <cellStyle name="R_Final Calcs 06 11 05_Proposal Register_PC Master Report Feb09 Rev1 HL (version 1)" xfId="8490" xr:uid="{00000000-0005-0000-0000-00001E210000}"/>
    <cellStyle name="R_Final Calcs 06 11 05_Proposal Register_Proposed Overall Monthly Cost Report - End March 2010" xfId="8491" xr:uid="{00000000-0005-0000-0000-00001F210000}"/>
    <cellStyle name="R_Final Calcs 06 11 05_Proposal Register_RC EXECUTIVE SUMMARY END Jan 2010. (version 2)" xfId="8492" xr:uid="{00000000-0005-0000-0000-000020210000}"/>
    <cellStyle name="R_Final Calcs 06 11 05_Proposal Register_RC EXECUTIVE SUMMARY END JULY 2009." xfId="8493" xr:uid="{00000000-0005-0000-0000-000021210000}"/>
    <cellStyle name="R_Final Calcs 06 11 05_Proposal Register_RC EXECUTIVE SUMMARY END JULY 2009._1" xfId="8494" xr:uid="{00000000-0005-0000-0000-000022210000}"/>
    <cellStyle name="R_Final Calcs 06 11 05_Proposal Register_RC EXECUTIVE SUMMARY END JULY 2009._1_Cost Reduction_Contracts Overview Slide_Oct 2009 v2" xfId="8495" xr:uid="{00000000-0005-0000-0000-000023210000}"/>
    <cellStyle name="R_Final Calcs 06 11 05_Proposal Register_RC EXECUTIVE SUMMARY END JULY 2009._1_Proposed Overall Monthly Cost Report - End March 2010" xfId="8496" xr:uid="{00000000-0005-0000-0000-000024210000}"/>
    <cellStyle name="R_Final Calcs 06 11 05_Proposal Register_RC EXECUTIVE SUMMARY END JULY 2009._1_Quality_October 2009" xfId="8497" xr:uid="{00000000-0005-0000-0000-000025210000}"/>
    <cellStyle name="R_Final Calcs 06 11 05_Proposal Register_RC EXECUTIVE SUMMARY END JULY 2009._1_Reg&amp;Legal_ASGISA_CSR_Stakemngt" xfId="8498" xr:uid="{00000000-0005-0000-0000-000026210000}"/>
    <cellStyle name="R_Final Calcs 06 11 05_Proposal Register_RC EXECUTIVE SUMMARY END JULY 2009._Cost Reduction_Contracts Overview Slide_Oct 2009 v2" xfId="8499" xr:uid="{00000000-0005-0000-0000-000027210000}"/>
    <cellStyle name="R_Final Calcs 06 11 05_Proposal Register_RC EXECUTIVE SUMMARY END JULY 2009._PC Master Report" xfId="8500" xr:uid="{00000000-0005-0000-0000-000028210000}"/>
    <cellStyle name="R_Final Calcs 06 11 05_Proposal Register_RC EXECUTIVE SUMMARY END JULY 2009._Proposed Overall Monthly Cost Report - End March 2010" xfId="8501" xr:uid="{00000000-0005-0000-0000-000029210000}"/>
    <cellStyle name="R_Final Calcs 06 11 05_Proposal Register_RC EXECUTIVE SUMMARY END JULY 2009._Quality_October 2009" xfId="8502" xr:uid="{00000000-0005-0000-0000-00002A210000}"/>
    <cellStyle name="R_Final Calcs 06 11 05_Proposal Register_RC EXECUTIVE SUMMARY END JULY 2009._Reg&amp;Legal_ASGISA_CSR_Stakemngt" xfId="8503" xr:uid="{00000000-0005-0000-0000-00002B210000}"/>
    <cellStyle name="R_Final Calcs 06 11 05_Proposal Register_RC EXECUTIVE SUMMARY END SEP 2009." xfId="8504" xr:uid="{00000000-0005-0000-0000-00002C210000}"/>
    <cellStyle name="R_Final Calcs 06 11 05_Proposed Overall Monthly Cost Report - End March 2010" xfId="8505" xr:uid="{00000000-0005-0000-0000-00002D210000}"/>
    <cellStyle name="R_Final Calcs 06 11 05_RC EXECUTIVE SUMMARY END Jan 2010. (version 2)" xfId="8506" xr:uid="{00000000-0005-0000-0000-00002E210000}"/>
    <cellStyle name="R_Final Calcs 06 11 05_RC EXECUTIVE SUMMARY END JULY 2009." xfId="8507" xr:uid="{00000000-0005-0000-0000-00002F210000}"/>
    <cellStyle name="R_Final Calcs 06 11 05_RC EXECUTIVE SUMMARY END JULY 2009._1" xfId="8508" xr:uid="{00000000-0005-0000-0000-000030210000}"/>
    <cellStyle name="R_Final Calcs 06 11 05_RC EXECUTIVE SUMMARY END JULY 2009._1_Cost Reduction_Contracts Overview Slide_Oct 2009 v2" xfId="8509" xr:uid="{00000000-0005-0000-0000-000031210000}"/>
    <cellStyle name="R_Final Calcs 06 11 05_RC EXECUTIVE SUMMARY END JULY 2009._1_Proposed Overall Monthly Cost Report - End March 2010" xfId="8510" xr:uid="{00000000-0005-0000-0000-000032210000}"/>
    <cellStyle name="R_Final Calcs 06 11 05_RC EXECUTIVE SUMMARY END JULY 2009._1_Quality_October 2009" xfId="8511" xr:uid="{00000000-0005-0000-0000-000033210000}"/>
    <cellStyle name="R_Final Calcs 06 11 05_RC EXECUTIVE SUMMARY END JULY 2009._1_Reg&amp;Legal_ASGISA_CSR_Stakemngt" xfId="8512" xr:uid="{00000000-0005-0000-0000-000034210000}"/>
    <cellStyle name="R_Final Calcs 06 11 05_RC EXECUTIVE SUMMARY END JULY 2009._Cost Reduction_Contracts Overview Slide_Oct 2009 v2" xfId="8513" xr:uid="{00000000-0005-0000-0000-000035210000}"/>
    <cellStyle name="R_Final Calcs 06 11 05_RC EXECUTIVE SUMMARY END JULY 2009._PC Master Report" xfId="8514" xr:uid="{00000000-0005-0000-0000-000036210000}"/>
    <cellStyle name="R_Final Calcs 06 11 05_RC EXECUTIVE SUMMARY END JULY 2009._Proposed Overall Monthly Cost Report - End March 2010" xfId="8515" xr:uid="{00000000-0005-0000-0000-000037210000}"/>
    <cellStyle name="R_Final Calcs 06 11 05_RC EXECUTIVE SUMMARY END JULY 2009._Quality_October 2009" xfId="8516" xr:uid="{00000000-0005-0000-0000-000038210000}"/>
    <cellStyle name="R_Final Calcs 06 11 05_RC EXECUTIVE SUMMARY END JULY 2009._Reg&amp;Legal_ASGISA_CSR_Stakemngt" xfId="8517" xr:uid="{00000000-0005-0000-0000-000039210000}"/>
    <cellStyle name="R_Final Calcs 06 11 05_RC EXECUTIVE SUMMARY END SEP 2009." xfId="8518" xr:uid="{00000000-0005-0000-0000-00003A210000}"/>
    <cellStyle name="R_Final Calcs 06 11 05_Risk Register Master" xfId="8519" xr:uid="{00000000-0005-0000-0000-00003B210000}"/>
    <cellStyle name="R_Final Calcs 06 11 05_Risk Register Master_Commited cost - January  2010" xfId="8520" xr:uid="{00000000-0005-0000-0000-00003C210000}"/>
    <cellStyle name="R_Final Calcs 06 11 05_Risk Register Master_Copy of MEDUPI Claim Register- (M-Drive)" xfId="8521" xr:uid="{00000000-0005-0000-0000-00003D210000}"/>
    <cellStyle name="R_Final Calcs 06 11 05_Risk Register Master_June 09 r2" xfId="8522" xr:uid="{00000000-0005-0000-0000-00003E210000}"/>
    <cellStyle name="R_Final Calcs 06 11 05_Risk Register Master_June 09 r2_PC Master Report" xfId="8523" xr:uid="{00000000-0005-0000-0000-00003F210000}"/>
    <cellStyle name="R_Final Calcs 06 11 05_Risk Register Master_June 09 r2_Proposed Overall Monthly Cost Report - End March 2010" xfId="8524" xr:uid="{00000000-0005-0000-0000-000040210000}"/>
    <cellStyle name="R_Final Calcs 06 11 05_Risk Register Master_October Claims Report (downloaded_06112009)" xfId="8525" xr:uid="{00000000-0005-0000-0000-000041210000}"/>
    <cellStyle name="R_Final Calcs 06 11 05_Risk Register Master_P10_Enabling_Civils_02_June_09_Rev1" xfId="8526" xr:uid="{00000000-0005-0000-0000-000042210000}"/>
    <cellStyle name="R_Final Calcs 06 11 05_Risk Register Master_P10_Enabling_Civils_02_June_09_Rev1_PC Master Report" xfId="8527" xr:uid="{00000000-0005-0000-0000-000043210000}"/>
    <cellStyle name="R_Final Calcs 06 11 05_Risk Register Master_P10_Enabling_Civils_02_June_09_Rev1_Proposed Overall Monthly Cost Report - End March 2010" xfId="8528" xr:uid="{00000000-0005-0000-0000-000044210000}"/>
    <cellStyle name="R_Final Calcs 06 11 05_Risk Register Master_P10_Enabling_Civils_02_May_09_final" xfId="8529" xr:uid="{00000000-0005-0000-0000-000045210000}"/>
    <cellStyle name="R_Final Calcs 06 11 05_Risk Register Master_P10_Enabling_Civils_02_May_09_final_PC Master Report" xfId="8530" xr:uid="{00000000-0005-0000-0000-000046210000}"/>
    <cellStyle name="R_Final Calcs 06 11 05_Risk Register Master_P10_Enabling_Civils_02_May_09_final_Proposed Overall Monthly Cost Report - End March 2010" xfId="8531" xr:uid="{00000000-0005-0000-0000-000047210000}"/>
    <cellStyle name="R_Final Calcs 06 11 05_Risk Register Master_PC Master Report" xfId="8532" xr:uid="{00000000-0005-0000-0000-000048210000}"/>
    <cellStyle name="R_Final Calcs 06 11 05_Risk Register Master_PC Master Report Feb09 Rev1 HL (version 1)" xfId="8533" xr:uid="{00000000-0005-0000-0000-000049210000}"/>
    <cellStyle name="R_Final Calcs 06 11 05_Risk Register Master_Proposed Overall Monthly Cost Report - End March 2010" xfId="8534" xr:uid="{00000000-0005-0000-0000-00004A210000}"/>
    <cellStyle name="R_Final Calcs 06 11 05_Risk Register Master_RC EXECUTIVE SUMMARY END Jan 2010. (version 2)" xfId="8535" xr:uid="{00000000-0005-0000-0000-00004B210000}"/>
    <cellStyle name="R_Final Calcs 06 11 05_Risk Register Master_RC EXECUTIVE SUMMARY END JULY 2009." xfId="8536" xr:uid="{00000000-0005-0000-0000-00004C210000}"/>
    <cellStyle name="R_Final Calcs 06 11 05_Risk Register Master_RC EXECUTIVE SUMMARY END JULY 2009._1" xfId="8537" xr:uid="{00000000-0005-0000-0000-00004D210000}"/>
    <cellStyle name="R_Final Calcs 06 11 05_Risk Register Master_RC EXECUTIVE SUMMARY END JULY 2009._1_Cost Reduction_Contracts Overview Slide_Oct 2009 v2" xfId="8538" xr:uid="{00000000-0005-0000-0000-00004E210000}"/>
    <cellStyle name="R_Final Calcs 06 11 05_Risk Register Master_RC EXECUTIVE SUMMARY END JULY 2009._1_Proposed Overall Monthly Cost Report - End March 2010" xfId="8539" xr:uid="{00000000-0005-0000-0000-00004F210000}"/>
    <cellStyle name="R_Final Calcs 06 11 05_Risk Register Master_RC EXECUTIVE SUMMARY END JULY 2009._1_Quality_October 2009" xfId="8540" xr:uid="{00000000-0005-0000-0000-000050210000}"/>
    <cellStyle name="R_Final Calcs 06 11 05_Risk Register Master_RC EXECUTIVE SUMMARY END JULY 2009._1_Reg&amp;Legal_ASGISA_CSR_Stakemngt" xfId="8541" xr:uid="{00000000-0005-0000-0000-000051210000}"/>
    <cellStyle name="R_Final Calcs 06 11 05_Risk Register Master_RC EXECUTIVE SUMMARY END JULY 2009._Cost Reduction_Contracts Overview Slide_Oct 2009 v2" xfId="8542" xr:uid="{00000000-0005-0000-0000-000052210000}"/>
    <cellStyle name="R_Final Calcs 06 11 05_Risk Register Master_RC EXECUTIVE SUMMARY END JULY 2009._PC Master Report" xfId="8543" xr:uid="{00000000-0005-0000-0000-000053210000}"/>
    <cellStyle name="R_Final Calcs 06 11 05_Risk Register Master_RC EXECUTIVE SUMMARY END JULY 2009._Proposed Overall Monthly Cost Report - End March 2010" xfId="8544" xr:uid="{00000000-0005-0000-0000-000054210000}"/>
    <cellStyle name="R_Final Calcs 06 11 05_Risk Register Master_RC EXECUTIVE SUMMARY END JULY 2009._Quality_October 2009" xfId="8545" xr:uid="{00000000-0005-0000-0000-000055210000}"/>
    <cellStyle name="R_Final Calcs 06 11 05_Risk Register Master_RC EXECUTIVE SUMMARY END JULY 2009._Reg&amp;Legal_ASGISA_CSR_Stakemngt" xfId="8546" xr:uid="{00000000-0005-0000-0000-000056210000}"/>
    <cellStyle name="R_Final Calcs 06 11 05_Risk Register Master_RC EXECUTIVE SUMMARY END SEP 2009." xfId="8547" xr:uid="{00000000-0005-0000-0000-000057210000}"/>
    <cellStyle name="R_Final Calcs 06 11 05_Trend Register Master" xfId="8548" xr:uid="{00000000-0005-0000-0000-000058210000}"/>
    <cellStyle name="R_Final Calcs 06 11 05_Trend Register Master_Commited cost - January  2010" xfId="8549" xr:uid="{00000000-0005-0000-0000-000059210000}"/>
    <cellStyle name="R_Final Calcs 06 11 05_Trend Register Master_Copy of MEDUPI Claim Register- (M-Drive)" xfId="8550" xr:uid="{00000000-0005-0000-0000-00005A210000}"/>
    <cellStyle name="R_Final Calcs 06 11 05_Trend Register Master_June 09 r2" xfId="8551" xr:uid="{00000000-0005-0000-0000-00005B210000}"/>
    <cellStyle name="R_Final Calcs 06 11 05_Trend Register Master_June 09 r2_PC Master Report" xfId="8552" xr:uid="{00000000-0005-0000-0000-00005C210000}"/>
    <cellStyle name="R_Final Calcs 06 11 05_Trend Register Master_June 09 r2_Proposed Overall Monthly Cost Report - End March 2010" xfId="8553" xr:uid="{00000000-0005-0000-0000-00005D210000}"/>
    <cellStyle name="R_Final Calcs 06 11 05_Trend Register Master_October Claims Report (downloaded_06112009)" xfId="8554" xr:uid="{00000000-0005-0000-0000-00005E210000}"/>
    <cellStyle name="R_Final Calcs 06 11 05_Trend Register Master_P10_Enabling_Civils_02_June_09_Rev1" xfId="8555" xr:uid="{00000000-0005-0000-0000-00005F210000}"/>
    <cellStyle name="R_Final Calcs 06 11 05_Trend Register Master_P10_Enabling_Civils_02_June_09_Rev1_PC Master Report" xfId="8556" xr:uid="{00000000-0005-0000-0000-000060210000}"/>
    <cellStyle name="R_Final Calcs 06 11 05_Trend Register Master_P10_Enabling_Civils_02_June_09_Rev1_Proposed Overall Monthly Cost Report - End March 2010" xfId="8557" xr:uid="{00000000-0005-0000-0000-000061210000}"/>
    <cellStyle name="R_Final Calcs 06 11 05_Trend Register Master_P10_Enabling_Civils_02_May_09_final" xfId="8558" xr:uid="{00000000-0005-0000-0000-000062210000}"/>
    <cellStyle name="R_Final Calcs 06 11 05_Trend Register Master_P10_Enabling_Civils_02_May_09_final_PC Master Report" xfId="8559" xr:uid="{00000000-0005-0000-0000-000063210000}"/>
    <cellStyle name="R_Final Calcs 06 11 05_Trend Register Master_P10_Enabling_Civils_02_May_09_final_Proposed Overall Monthly Cost Report - End March 2010" xfId="8560" xr:uid="{00000000-0005-0000-0000-000064210000}"/>
    <cellStyle name="R_Final Calcs 06 11 05_Trend Register Master_PC Master Report" xfId="8561" xr:uid="{00000000-0005-0000-0000-000065210000}"/>
    <cellStyle name="R_Final Calcs 06 11 05_Trend Register Master_PC Master Report Feb09 Rev1 HL (version 1)" xfId="8562" xr:uid="{00000000-0005-0000-0000-000066210000}"/>
    <cellStyle name="R_Final Calcs 06 11 05_Trend Register Master_Proposed Overall Monthly Cost Report - End March 2010" xfId="8563" xr:uid="{00000000-0005-0000-0000-000067210000}"/>
    <cellStyle name="R_Final Calcs 06 11 05_Trend Register Master_RC EXECUTIVE SUMMARY END Jan 2010. (version 2)" xfId="8564" xr:uid="{00000000-0005-0000-0000-000068210000}"/>
    <cellStyle name="R_Final Calcs 06 11 05_Trend Register Master_RC EXECUTIVE SUMMARY END JULY 2009." xfId="8565" xr:uid="{00000000-0005-0000-0000-000069210000}"/>
    <cellStyle name="R_Final Calcs 06 11 05_Trend Register Master_RC EXECUTIVE SUMMARY END JULY 2009._1" xfId="8566" xr:uid="{00000000-0005-0000-0000-00006A210000}"/>
    <cellStyle name="R_Final Calcs 06 11 05_Trend Register Master_RC EXECUTIVE SUMMARY END JULY 2009._1_Cost Reduction_Contracts Overview Slide_Oct 2009 v2" xfId="8567" xr:uid="{00000000-0005-0000-0000-00006B210000}"/>
    <cellStyle name="R_Final Calcs 06 11 05_Trend Register Master_RC EXECUTIVE SUMMARY END JULY 2009._1_Proposed Overall Monthly Cost Report - End March 2010" xfId="8568" xr:uid="{00000000-0005-0000-0000-00006C210000}"/>
    <cellStyle name="R_Final Calcs 06 11 05_Trend Register Master_RC EXECUTIVE SUMMARY END JULY 2009._1_Quality_October 2009" xfId="8569" xr:uid="{00000000-0005-0000-0000-00006D210000}"/>
    <cellStyle name="R_Final Calcs 06 11 05_Trend Register Master_RC EXECUTIVE SUMMARY END JULY 2009._1_Reg&amp;Legal_ASGISA_CSR_Stakemngt" xfId="8570" xr:uid="{00000000-0005-0000-0000-00006E210000}"/>
    <cellStyle name="R_Final Calcs 06 11 05_Trend Register Master_RC EXECUTIVE SUMMARY END JULY 2009._Cost Reduction_Contracts Overview Slide_Oct 2009 v2" xfId="8571" xr:uid="{00000000-0005-0000-0000-00006F210000}"/>
    <cellStyle name="R_Final Calcs 06 11 05_Trend Register Master_RC EXECUTIVE SUMMARY END JULY 2009._PC Master Report" xfId="8572" xr:uid="{00000000-0005-0000-0000-000070210000}"/>
    <cellStyle name="R_Final Calcs 06 11 05_Trend Register Master_RC EXECUTIVE SUMMARY END JULY 2009._Proposed Overall Monthly Cost Report - End March 2010" xfId="8573" xr:uid="{00000000-0005-0000-0000-000071210000}"/>
    <cellStyle name="R_Final Calcs 06 11 05_Trend Register Master_RC EXECUTIVE SUMMARY END JULY 2009._Quality_October 2009" xfId="8574" xr:uid="{00000000-0005-0000-0000-000072210000}"/>
    <cellStyle name="R_Final Calcs 06 11 05_Trend Register Master_RC EXECUTIVE SUMMARY END JULY 2009._Reg&amp;Legal_ASGISA_CSR_Stakemngt" xfId="8575" xr:uid="{00000000-0005-0000-0000-000073210000}"/>
    <cellStyle name="R_Final Calcs 06 11 05_Trend Register Master_RC EXECUTIVE SUMMARY END SEP 2009." xfId="8576" xr:uid="{00000000-0005-0000-0000-000074210000}"/>
    <cellStyle name="R_Final Calcs 06 11 05_U1" xfId="8577" xr:uid="{00000000-0005-0000-0000-000075210000}"/>
    <cellStyle name="R_Final Calcs 06 11 05_U2" xfId="8578" xr:uid="{00000000-0005-0000-0000-000076210000}"/>
    <cellStyle name="R_Final Calcs 06 11 05_U3" xfId="8579" xr:uid="{00000000-0005-0000-0000-000077210000}"/>
    <cellStyle name="R_Final Calcs 06 11 05_U4" xfId="8580" xr:uid="{00000000-0005-0000-0000-000078210000}"/>
    <cellStyle name="R_Final Calcs 06 11 05_U5" xfId="8581" xr:uid="{00000000-0005-0000-0000-000079210000}"/>
    <cellStyle name="R_Final Calcs 06 11 05_U6" xfId="8582" xr:uid="{00000000-0005-0000-0000-00007A210000}"/>
    <cellStyle name="R_ice Services assessment Hrs 25Aug2009" xfId="8583" xr:uid="{00000000-0005-0000-0000-00007B210000}"/>
    <cellStyle name="R_ice Services assessment Hrs 25Jul2009" xfId="8584" xr:uid="{00000000-0005-0000-0000-00007C210000}"/>
    <cellStyle name="R_June 09 r2" xfId="8585" xr:uid="{00000000-0005-0000-0000-00007D210000}"/>
    <cellStyle name="R_June 09 r2_PC Master Report" xfId="8586" xr:uid="{00000000-0005-0000-0000-00007E210000}"/>
    <cellStyle name="R_June 09 r2_Proposed Overall Monthly Cost Report - End March 2010" xfId="8587" xr:uid="{00000000-0005-0000-0000-00007F210000}"/>
    <cellStyle name="R_Mark up Factor" xfId="8588" xr:uid="{00000000-0005-0000-0000-000080210000}"/>
    <cellStyle name="R_Mark up Factor 2" xfId="8589" xr:uid="{00000000-0005-0000-0000-000081210000}"/>
    <cellStyle name="R_Mark up Factor_090514_Costing-Model Medupi (Version- E&amp;Y updates)(Mar09 index update)( FINAL Tx adj)" xfId="8590" xr:uid="{00000000-0005-0000-0000-000082210000}"/>
    <cellStyle name="R_Mark up Factor_090812_CTC-Model Medupi -Jul 09 MYPD 2 (with Esk Jul par)(E&amp;Y Master 090520 v2.2)" xfId="8591" xr:uid="{00000000-0005-0000-0000-000083210000}"/>
    <cellStyle name="R_Mark up Factor_20080925 ice services Assessment Task order No 4" xfId="8592" xr:uid="{00000000-0005-0000-0000-000084210000}"/>
    <cellStyle name="R_Mark up Factor_20080925 ice services Assessment Task order No 4_20110725chk1 DGR ice Timesheet data - July 2011" xfId="8593" xr:uid="{00000000-0005-0000-0000-000085210000}"/>
    <cellStyle name="R_Mark up Factor_20090225rev &amp; 20090425 Task Order 25&amp;26 ice services assessments" xfId="8594" xr:uid="{00000000-0005-0000-0000-000086210000}"/>
    <cellStyle name="R_Mark up Factor_20090315 CED Project support_update" xfId="8595" xr:uid="{00000000-0005-0000-0000-000087210000}"/>
    <cellStyle name="R_Mark up Factor_20090315 CED Project support_update_20090225rev &amp; 20090425 Task Order 25&amp;26 ice services assessments" xfId="8596" xr:uid="{00000000-0005-0000-0000-000088210000}"/>
    <cellStyle name="R_Mark up Factor_20090315 CED Project support_update_20090225rev &amp; 20090425 Task Order 25&amp;26 ice services assessments_20110725chk1 DGR ice Timesheet data - July 2011" xfId="8597" xr:uid="{00000000-0005-0000-0000-000089210000}"/>
    <cellStyle name="R_Mark up Factor_20090315 CED Project support_update_20091025 Task Order 24 ice services assessment" xfId="8598" xr:uid="{00000000-0005-0000-0000-00008A210000}"/>
    <cellStyle name="R_Mark up Factor_20090315 CED Project support_update_20091025 Task Order 25 ice services assessment" xfId="8599" xr:uid="{00000000-0005-0000-0000-00008B210000}"/>
    <cellStyle name="R_Mark up Factor_20090315 CED Project support_update_20091025 Task Order 25&amp;26 ice services assessment" xfId="8600" xr:uid="{00000000-0005-0000-0000-00008C210000}"/>
    <cellStyle name="R_Mark up Factor_20090315 CED Project support_update_20091025 Task Order 26 ice services assessment" xfId="8601" xr:uid="{00000000-0005-0000-0000-00008D210000}"/>
    <cellStyle name="R_Mark up Factor_20090315 CED Project support_update_20091025 Task Order 28 ice services assessment Mercury SS" xfId="8602" xr:uid="{00000000-0005-0000-0000-00008E210000}"/>
    <cellStyle name="R_Mark up Factor_20090315 CED Project support_update_20091025 Task Order 29 ice services assessment" xfId="8603" xr:uid="{00000000-0005-0000-0000-00008F210000}"/>
    <cellStyle name="R_Mark up Factor_20090315 CED Project support_update_20091025 Task Order 31 ice services assessment" xfId="8604" xr:uid="{00000000-0005-0000-0000-000090210000}"/>
    <cellStyle name="R_Mark up Factor_20090315 CED Project support_update_20091025 Task Order 33 ice services assessment" xfId="8605" xr:uid="{00000000-0005-0000-0000-000091210000}"/>
    <cellStyle name="R_Mark up Factor_20090315 CED Project support_update_20091025 Task Order 34 ice services assessment" xfId="8606" xr:uid="{00000000-0005-0000-0000-000092210000}"/>
    <cellStyle name="R_Mark up Factor_20090315 CED Project support_update_20091025 Task Order 35 ice services assessment" xfId="8607" xr:uid="{00000000-0005-0000-0000-000093210000}"/>
    <cellStyle name="R_Mark up Factor_20090315 CED Project support_update_20091025 Task Order 36 ice services assessment" xfId="8608" xr:uid="{00000000-0005-0000-0000-000094210000}"/>
    <cellStyle name="R_Mark up Factor_20090315 CED Project support_update_20091025 Task Order 37 ice services assessment" xfId="8609" xr:uid="{00000000-0005-0000-0000-000095210000}"/>
    <cellStyle name="R_Mark up Factor_20090315 CED Project support_update_20091025 Task Order 37 Revised split ice services assessment" xfId="8610" xr:uid="{00000000-0005-0000-0000-000096210000}"/>
    <cellStyle name="R_Mark up Factor_20090315 CED Project support_update_20091025 Task Order 39 ice services assessment" xfId="8611" xr:uid="{00000000-0005-0000-0000-000097210000}"/>
    <cellStyle name="R_Mark up Factor_20090315 CED Project support_update_20091025 Task Order 40 ice services assessment" xfId="8612" xr:uid="{00000000-0005-0000-0000-000098210000}"/>
    <cellStyle name="R_Mark up Factor_20090315 CED Project support_update_20091025 Task Order 41 ice services assessment &amp; invoice" xfId="8613" xr:uid="{00000000-0005-0000-0000-000099210000}"/>
    <cellStyle name="R_Mark up Factor_20090315 CED Project support_update_20091025 Task Order 42 ice services assessment" xfId="8614" xr:uid="{00000000-0005-0000-0000-00009A210000}"/>
    <cellStyle name="R_Mark up Factor_20090315 CED Project support_update_20091025 Task Order 43 ice services assessment" xfId="8615" xr:uid="{00000000-0005-0000-0000-00009B210000}"/>
    <cellStyle name="R_Mark up Factor_20090315 CED Project support_update_20091025 Task Order 44 ice services assessment" xfId="8616" xr:uid="{00000000-0005-0000-0000-00009C210000}"/>
    <cellStyle name="R_Mark up Factor_20090315 CED Project support_update_20091025Rev Task Order 26 ice services assessment" xfId="8617" xr:uid="{00000000-0005-0000-0000-00009D210000}"/>
    <cellStyle name="R_Mark up Factor_20090315 CED Project support_update_200911 chk Task 41 Kusile Silos forecast" xfId="8618" xr:uid="{00000000-0005-0000-0000-00009E210000}"/>
    <cellStyle name="R_Mark up Factor_20090315 CED Project support_update_200911 Task Order 46 ice services Forecast" xfId="8619" xr:uid="{00000000-0005-0000-0000-00009F210000}"/>
    <cellStyle name="R_Mark up Factor_20090315 CED Project support_update_20091103 CED Project support services" xfId="8620" xr:uid="{00000000-0005-0000-0000-0000A0210000}"/>
    <cellStyle name="R_Mark up Factor_20090315 CED Project support_update_20091104 CED Project support services" xfId="8621" xr:uid="{00000000-0005-0000-0000-0000A1210000}"/>
    <cellStyle name="R_Mark up Factor_20090315 CED Project support_update_20091105 CED Project support services" xfId="8622" xr:uid="{00000000-0005-0000-0000-0000A2210000}"/>
    <cellStyle name="R_Mark up Factor_20090315 CED Project support_update_20091125 Coal &amp; Ash Task Orders ice services invoice" xfId="8623" xr:uid="{00000000-0005-0000-0000-0000A3210000}"/>
    <cellStyle name="R_Mark up Factor_20090315 CED Project support_update_20091125 Task Medupi Electrical ice services invoice" xfId="8624" xr:uid="{00000000-0005-0000-0000-0000A4210000}"/>
    <cellStyle name="R_Mark up Factor_20090315 CED Project support_update_20091125 Task order 02 ice services assessment" xfId="8625" xr:uid="{00000000-0005-0000-0000-0000A5210000}"/>
    <cellStyle name="R_Mark up Factor_20090315 CED Project support_update_20091125 Task Order 31 ice services assessment &amp; invoice" xfId="8626" xr:uid="{00000000-0005-0000-0000-0000A6210000}"/>
    <cellStyle name="R_Mark up Factor_20090315 CED Project support_update_20091125 Task Order 32 ice services assessment" xfId="8627" xr:uid="{00000000-0005-0000-0000-0000A7210000}"/>
    <cellStyle name="R_Mark up Factor_20090315 CED Project support_update_20091125 Task Order 47 ice services assessment" xfId="8628" xr:uid="{00000000-0005-0000-0000-0000A8210000}"/>
    <cellStyle name="R_Mark up Factor_20090315 CED Project support_update_20091208 CED Project support services_nic003" xfId="8629" xr:uid="{00000000-0005-0000-0000-0000A9210000}"/>
    <cellStyle name="R_Mark up Factor_20090315 CED Project support_update_20091211 Task 51 Forecast ice services" xfId="8630" xr:uid="{00000000-0005-0000-0000-0000AA210000}"/>
    <cellStyle name="R_Mark up Factor_20090315 CED Project support_update_20091225 Task order 04 ice services assessment &amp; invoice" xfId="8631" xr:uid="{00000000-0005-0000-0000-0000AB210000}"/>
    <cellStyle name="R_Mark up Factor_20090315 CED Project support_update_20091225 Task Order 20 ice services assessment &amp; invoice" xfId="8632" xr:uid="{00000000-0005-0000-0000-0000AC210000}"/>
    <cellStyle name="R_Mark up Factor_20090315 CED Project support_update_20091225 Task order 46 assessment &amp; invoice" xfId="8633" xr:uid="{00000000-0005-0000-0000-0000AD210000}"/>
    <cellStyle name="R_Mark up Factor_20090315 CED Project support_update_20091230rev1 CED Project support services" xfId="8634" xr:uid="{00000000-0005-0000-0000-0000AE210000}"/>
    <cellStyle name="R_Mark up Factor_20090315 CED Project support_update_20100125 Coal &amp; Ash Task Orders ice services invoice" xfId="8635" xr:uid="{00000000-0005-0000-0000-0000AF210000}"/>
    <cellStyle name="R_Mark up Factor_20090315 CED Project support_update_20100125 Task 51 Hrs to date ice services" xfId="8636" xr:uid="{00000000-0005-0000-0000-0000B0210000}"/>
    <cellStyle name="R_Mark up Factor_20090315 CED Project support_update_20100125 Task Medupi Electrical ice services invoice" xfId="8637" xr:uid="{00000000-0005-0000-0000-0000B1210000}"/>
    <cellStyle name="R_Mark up Factor_20090315 CED Project support_update_20100125 Task order 02 ice services assessment" xfId="8638" xr:uid="{00000000-0005-0000-0000-0000B2210000}"/>
    <cellStyle name="R_Mark up Factor_20090315 CED Project support_update_20100125 Task Order 20 ice services assessment &amp; invoice" xfId="8639" xr:uid="{00000000-0005-0000-0000-0000B3210000}"/>
    <cellStyle name="R_Mark up Factor_20090315 CED Project support_update_20100125 Task Order 45 ice services assessment" xfId="8640" xr:uid="{00000000-0005-0000-0000-0000B4210000}"/>
    <cellStyle name="R_Mark up Factor_20090315 CED Project support_update_20100125 Task Order 51 ice services assessment &amp; invoice" xfId="8641" xr:uid="{00000000-0005-0000-0000-0000B5210000}"/>
    <cellStyle name="R_Mark up Factor_20090315 CED Project support_update_20100225 Task order 04 ice services assessment &amp; invoice" xfId="8642" xr:uid="{00000000-0005-0000-0000-0000B6210000}"/>
    <cellStyle name="R_Mark up Factor_20090315 CED Project support_update_20100304 CED Project support services" xfId="8643" xr:uid="{00000000-0005-0000-0000-0000B7210000}"/>
    <cellStyle name="R_Mark up Factor_20090315 CED Project support_update_20100304rev1 CED Project support services" xfId="8644" xr:uid="{00000000-0005-0000-0000-0000B8210000}"/>
    <cellStyle name="R_Mark up Factor_20090315 CED Project support_update_20100325 Task 51 Hrs to date ice services" xfId="8645" xr:uid="{00000000-0005-0000-0000-0000B9210000}"/>
    <cellStyle name="R_Mark up Factor_20090315 CED Project support_update_20100325 Task Medupi Electrical ice services invoice" xfId="8646" xr:uid="{00000000-0005-0000-0000-0000BA210000}"/>
    <cellStyle name="R_Mark up Factor_20090315 CED Project support_update_20100325 Task order 02 ice services assessment &amp; invoice" xfId="8647" xr:uid="{00000000-0005-0000-0000-0000BB210000}"/>
    <cellStyle name="R_Mark up Factor_20090315 CED Project support_update_20100325 Task Order 20 ice services assessment &amp; invoice" xfId="8648" xr:uid="{00000000-0005-0000-0000-0000BC210000}"/>
    <cellStyle name="R_Mark up Factor_20090315 CED Project support_update_20100329 Updated Task 53 Gen Transf Forecast ice services" xfId="8649" xr:uid="{00000000-0005-0000-0000-0000BD210000}"/>
    <cellStyle name="R_Mark up Factor_20090315 CED Project support_update_20100425 ice services Task No 0012 FGD assessment &amp; invoice" xfId="8650" xr:uid="{00000000-0005-0000-0000-0000BE210000}"/>
    <cellStyle name="R_Mark up Factor_20090315 CED Project support_update_20100425 Task 52 Cabling assessment &amp; invoice ice services" xfId="8651" xr:uid="{00000000-0005-0000-0000-0000BF210000}"/>
    <cellStyle name="R_Mark up Factor_20090315 CED Project support_update_20100425 Task order 04 ice services assessment &amp; invoice" xfId="8652" xr:uid="{00000000-0005-0000-0000-0000C0210000}"/>
    <cellStyle name="R_Mark up Factor_20090315 CED Project support_update_20100425 Task Order 29 ice services assessment &amp; invoice" xfId="8653" xr:uid="{00000000-0005-0000-0000-0000C1210000}"/>
    <cellStyle name="R_Mark up Factor_20090315 CED Project support_update_20100425 Task Order 51 ice services assessment &amp; invoice" xfId="8654" xr:uid="{00000000-0005-0000-0000-0000C2210000}"/>
    <cellStyle name="R_Mark up Factor_20090315 CED Project support_update_20100425 Task Order 55 ice services assessment &amp; invoice" xfId="8655" xr:uid="{00000000-0005-0000-0000-0000C3210000}"/>
    <cellStyle name="R_Mark up Factor_20090315 CED Project support_update_20100425 Task Order 56 ice services assessment &amp; invoice" xfId="8656" xr:uid="{00000000-0005-0000-0000-0000C4210000}"/>
    <cellStyle name="R_Mark up Factor_20090315 CED Project support_update_20100429 CED Project support Timesheet current" xfId="8657" xr:uid="{00000000-0005-0000-0000-0000C5210000}"/>
    <cellStyle name="R_Mark up Factor_20090315 CED Project support_update_20100525 ice services Task No 0012 FGD assessment" xfId="8658" xr:uid="{00000000-0005-0000-0000-0000C6210000}"/>
    <cellStyle name="R_Mark up Factor_20090315 CED Project support_update_20100525 Task order 04 ice services assessment &amp; invoice" xfId="8659" xr:uid="{00000000-0005-0000-0000-0000C7210000}"/>
    <cellStyle name="R_Mark up Factor_20090315 CED Project support_update_20100613 Task Order 34 ice services assessment &amp; invoice" xfId="8660" xr:uid="{00000000-0005-0000-0000-0000C8210000}"/>
    <cellStyle name="R_Mark up Factor_20090315 CED Project support_update_20100625 ice services Electrical &amp; C&amp;I assessment" xfId="8661" xr:uid="{00000000-0005-0000-0000-0000C9210000}"/>
    <cellStyle name="R_Mark up Factor_20090315 CED Project support_update_20100625 ice services Task No 0012 FGD assessment" xfId="8662" xr:uid="{00000000-0005-0000-0000-0000CA210000}"/>
    <cellStyle name="R_Mark up Factor_20090315 CED Project support_update_20100625 Task order 04 ice services assessment &amp; invoice" xfId="8663" xr:uid="{00000000-0005-0000-0000-0000CB210000}"/>
    <cellStyle name="R_Mark up Factor_20090315 CED Project support_update_20100625 Turbine Summary weekly Timesheets" xfId="8664" xr:uid="{00000000-0005-0000-0000-0000CC210000}"/>
    <cellStyle name="R_Mark up Factor_20090315 CED Project support_update_20100725 Task order 04 ice services assessment &amp; invoice" xfId="8665" xr:uid="{00000000-0005-0000-0000-0000CD210000}"/>
    <cellStyle name="R_Mark up Factor_20090315 CED Project support_update_20100803 Task order 02 Turbine ice services assessment dvw" xfId="8666" xr:uid="{00000000-0005-0000-0000-0000CE210000}"/>
    <cellStyle name="R_Mark up Factor_20090315 CED Project support_update_20100820 iWeNhle Consolidated Invoices" xfId="8667" xr:uid="{00000000-0005-0000-0000-0000CF210000}"/>
    <cellStyle name="R_Mark up Factor_20090315 CED Project support_update_20100820 iWeNhle Consolidated Invoices_20110725chk1 DGR ice Timesheet data - July 2011" xfId="8668" xr:uid="{00000000-0005-0000-0000-0000D0210000}"/>
    <cellStyle name="R_Mark up Factor_20090315 CED Project support_update_20100825 Task Order 13 ice services assessment" xfId="8669" xr:uid="{00000000-0005-0000-0000-0000D1210000}"/>
    <cellStyle name="R_Mark up Factor_20090315 CED Project support_update_20100902 Task order 02 Turbine ice services Ass &amp; Inv" xfId="8670" xr:uid="{00000000-0005-0000-0000-0000D2210000}"/>
    <cellStyle name="R_Mark up Factor_20090315 CED Project support_update_20100913 ice services Task No 0012 FGD assessment" xfId="8671" xr:uid="{00000000-0005-0000-0000-0000D3210000}"/>
    <cellStyle name="R_Mark up Factor_20090315 CED Project support_update_20100913 Task order 04 ice services assessment &amp; invoice" xfId="8672" xr:uid="{00000000-0005-0000-0000-0000D4210000}"/>
    <cellStyle name="R_Mark up Factor_20090315 CED Project support_update_20100925 ice services Medupi Electrical C&amp;I assessment" xfId="8673" xr:uid="{00000000-0005-0000-0000-0000D5210000}"/>
    <cellStyle name="R_Mark up Factor_20090315 CED Project support_update_20101008 Task 53 Generation ice services assessment &amp; invoice" xfId="8674" xr:uid="{00000000-0005-0000-0000-0000D6210000}"/>
    <cellStyle name="R_Mark up Factor_20090315 CED Project support_update_20101008 Task order 04 ice services assessment &amp; invoice (1)" xfId="8675" xr:uid="{00000000-0005-0000-0000-0000D7210000}"/>
    <cellStyle name="R_Mark up Factor_20090315 CED Project support_update_20101011 update ice services Task No 0012 FGD assessments &amp; invoices" xfId="8676" xr:uid="{00000000-0005-0000-0000-0000D8210000}"/>
    <cellStyle name="R_Mark up Factor_20090315 CED Project support_update_20101024 25Sep2010 Assess &amp; Inv Task order 02 Turbine ice services" xfId="8677" xr:uid="{00000000-0005-0000-0000-0000D9210000}"/>
    <cellStyle name="R_Mark up Factor_20090315 CED Project support_update_20101025 Assessment ice services Task No 0012 FGD &amp; invoice" xfId="8678" xr:uid="{00000000-0005-0000-0000-0000DA210000}"/>
    <cellStyle name="R_Mark up Factor_20090315 CED Project support_update_20101025 ice services assessment Task 52 Cabling &amp; invoice" xfId="8679" xr:uid="{00000000-0005-0000-0000-0000DB210000}"/>
    <cellStyle name="R_Mark up Factor_20090315 CED Project support_update_20101025 ice services Medupi Electrical C&amp;I assessment &amp; invoice" xfId="8680" xr:uid="{00000000-0005-0000-0000-0000DC210000}"/>
    <cellStyle name="R_Mark up Factor_20090315 CED Project support_update_20101025 Task Order 13 ice services assessment" xfId="8681" xr:uid="{00000000-0005-0000-0000-0000DD210000}"/>
    <cellStyle name="R_Mark up Factor_20090315 CED Project support_update_20101029 Task order 04 ice services assessment &amp; invoice" xfId="8682" xr:uid="{00000000-0005-0000-0000-0000DE210000}"/>
    <cellStyle name="R_Mark up Factor_20090315 CED Project support_update_20101109 Task 0064 Terr undergrd ice services" xfId="8683" xr:uid="{00000000-0005-0000-0000-0000DF210000}"/>
    <cellStyle name="R_Mark up Factor_20090315 CED Project support_update_20101116 From 1550  iWeNhle Consolidated Invoices" xfId="8684" xr:uid="{00000000-0005-0000-0000-0000E0210000}"/>
    <cellStyle name="R_Mark up Factor_20090315 CED Project support_update_20101116 From 1550  iWeNhle Consolidated Invoices_20110725chk1 DGR ice Timesheet data - July 2011" xfId="8685" xr:uid="{00000000-0005-0000-0000-0000E1210000}"/>
    <cellStyle name="R_Mark up Factor_20090315 CED Project support_update_2010825 Assessment &amp; invoice Task 0063 BoP ice services" xfId="8686" xr:uid="{00000000-0005-0000-0000-0000E2210000}"/>
    <cellStyle name="R_Mark up Factor_20090315 CED Project support_update_Agreed Final Hours" xfId="8687" xr:uid="{00000000-0005-0000-0000-0000E3210000}"/>
    <cellStyle name="R_Mark up Factor_20090315 CED Project support_update_CHECK 20091116JvD Updated Kusile Coal &amp; Ash allocation of hrs" xfId="8688" xr:uid="{00000000-0005-0000-0000-0000E4210000}"/>
    <cellStyle name="R_Mark up Factor_20090317 CED Project support_update" xfId="8689" xr:uid="{00000000-0005-0000-0000-0000E5210000}"/>
    <cellStyle name="R_Mark up Factor_20090425 Napo CHECK Kusile task orders 25  26" xfId="8690" xr:uid="{00000000-0005-0000-0000-0000E6210000}"/>
    <cellStyle name="R_Mark up Factor_20090425 Napo CHECK Kusile task orders 25  26_20110725chk1 DGR ice Timesheet data - July 2011" xfId="8691" xr:uid="{00000000-0005-0000-0000-0000E7210000}"/>
    <cellStyle name="R_Mark up Factor_20090425 Task order 03 ice services assessment" xfId="8692" xr:uid="{00000000-0005-0000-0000-0000E8210000}"/>
    <cellStyle name="R_Mark up Factor_20090425 Task Order 31 ice services assessment" xfId="8693" xr:uid="{00000000-0005-0000-0000-0000E9210000}"/>
    <cellStyle name="R_Mark up Factor_20090522 CED Project support services" xfId="8694" xr:uid="{00000000-0005-0000-0000-0000EA210000}"/>
    <cellStyle name="R_Mark up Factor_20090522 CED Project support services_20110725chk1 DGR ice Timesheet data - July 2011" xfId="8695" xr:uid="{00000000-0005-0000-0000-0000EB210000}"/>
    <cellStyle name="R_Mark up Factor_20090630 Extn Komati Time &amp; Cost" xfId="8696" xr:uid="{00000000-0005-0000-0000-0000EC210000}"/>
    <cellStyle name="R_Mark up Factor_20090715 Extn Komati Time &amp; Cost" xfId="8697" xr:uid="{00000000-0005-0000-0000-0000ED210000}"/>
    <cellStyle name="R_Mark up Factor_20090725 Task order 02 ice services assessment" xfId="8698" xr:uid="{00000000-0005-0000-0000-0000EE210000}"/>
    <cellStyle name="R_Mark up Factor_20090725 Task order 03 ice services assessment" xfId="8699" xr:uid="{00000000-0005-0000-0000-0000EF210000}"/>
    <cellStyle name="R_Mark up Factor_20090725 Task order 04 ice services assessment" xfId="8700" xr:uid="{00000000-0005-0000-0000-0000F0210000}"/>
    <cellStyle name="R_Mark up Factor_20090725 Task order 08 ice services assessment" xfId="8701" xr:uid="{00000000-0005-0000-0000-0000F1210000}"/>
    <cellStyle name="R_Mark up Factor_20090725 Task Order 09 ice services assessment" xfId="8702" xr:uid="{00000000-0005-0000-0000-0000F2210000}"/>
    <cellStyle name="R_Mark up Factor_20090725 Task order 34 ice services assessment" xfId="8703" xr:uid="{00000000-0005-0000-0000-0000F3210000}"/>
    <cellStyle name="R_Mark up Factor_20090725rev Extn Komati Time &amp; Cost" xfId="8704" xr:uid="{00000000-0005-0000-0000-0000F4210000}"/>
    <cellStyle name="R_Mark up Factor_20090825rev Extn Komati Time &amp; Cost" xfId="8705" xr:uid="{00000000-0005-0000-0000-0000F5210000}"/>
    <cellStyle name="R_Mark up Factor_20090907 hour alloc Status Task order Nos 35  36 Diesel Gen  UPS" xfId="8706" xr:uid="{00000000-0005-0000-0000-0000F6210000}"/>
    <cellStyle name="R_Mark up Factor_20090907 hour alloc Status Task order Nos 35  36 Diesel Gen  UPS_20110725chk1 DGR ice Timesheet data - July 2011" xfId="8707" xr:uid="{00000000-0005-0000-0000-0000F7210000}"/>
    <cellStyle name="R_Mark up Factor_20090908 Extn Komati Time &amp; Cost" xfId="8708" xr:uid="{00000000-0005-0000-0000-0000F8210000}"/>
    <cellStyle name="R_Mark up Factor_20090925rev Extn Komati Time &amp; Cost" xfId="8709" xr:uid="{00000000-0005-0000-0000-0000F9210000}"/>
    <cellStyle name="R_Mark up Factor_20090925tm Komati Hrs &amp; km ice services" xfId="8710" xr:uid="{00000000-0005-0000-0000-0000FA210000}"/>
    <cellStyle name="R_Mark up Factor_20090925tm Komati Hrs &amp; km ice services_20100225rev Extn Komati Time &amp; Cost" xfId="8711" xr:uid="{00000000-0005-0000-0000-0000FB210000}"/>
    <cellStyle name="R_Mark up Factor_20090925tm Komati Hrs &amp; km ice services_20100225rev1 Extn Komati Time &amp; Cost" xfId="8712" xr:uid="{00000000-0005-0000-0000-0000FC210000}"/>
    <cellStyle name="R_Mark up Factor_20090925tm Komati Hrs &amp; km ice services_20100325 Extn Komati Time &amp; Cost" xfId="8713" xr:uid="{00000000-0005-0000-0000-0000FD210000}"/>
    <cellStyle name="R_Mark up Factor_20090925tm Komati Hrs &amp; km ice services_20100325rev Extn Komati Time &amp; Cost" xfId="8714" xr:uid="{00000000-0005-0000-0000-0000FE210000}"/>
    <cellStyle name="R_Mark up Factor_20090925tm Komati Hrs &amp; km ice services_20100325tm Extn Komati Hours &amp; km" xfId="8715" xr:uid="{00000000-0005-0000-0000-0000FF210000}"/>
    <cellStyle name="R_Mark up Factor_20090925tm Komati Hrs &amp; km ice services_20100423 Extn Komati Time &amp; Cost" xfId="8716" xr:uid="{00000000-0005-0000-0000-000000220000}"/>
    <cellStyle name="R_Mark up Factor_20090925tm Komati Hrs &amp; km ice services_20100525 Extn Komati Time &amp; Cost" xfId="8717" xr:uid="{00000000-0005-0000-0000-000001220000}"/>
    <cellStyle name="R_Mark up Factor_20090925tm Komati Hrs &amp; km ice services_20100525cm Komati assessment Hrs &amp; km_2" xfId="8718" xr:uid="{00000000-0005-0000-0000-000002220000}"/>
    <cellStyle name="R_Mark up Factor_20090925tm Komati Hrs &amp; km ice services_20100625 Extn Komati Time &amp; Cost" xfId="8719" xr:uid="{00000000-0005-0000-0000-000003220000}"/>
    <cellStyle name="R_Mark up Factor_20090925tm Komati Hrs &amp; km ice services_20100625cm Komati services assessment hrs &amp; km" xfId="8720" xr:uid="{00000000-0005-0000-0000-000004220000}"/>
    <cellStyle name="R_Mark up Factor_20090925tm Komati Hrs &amp; km ice services_20100721cm Komati Services Hours &amp; km" xfId="8721" xr:uid="{00000000-0005-0000-0000-000005220000}"/>
    <cellStyle name="R_Mark up Factor_20090925tm Komati Hrs &amp; km ice services_20100721tm Komati Services Hours &amp; km" xfId="8722" xr:uid="{00000000-0005-0000-0000-000006220000}"/>
    <cellStyle name="R_Mark up Factor_20090925tm Komati Hrs &amp; km ice services_20100725rev2 Extn Komati Time &amp; Cost" xfId="8723" xr:uid="{00000000-0005-0000-0000-000007220000}"/>
    <cellStyle name="R_Mark up Factor_20090925tm Komati Hrs &amp; km ice services_20100825cm Komati Services Hours &amp; km" xfId="8724" xr:uid="{00000000-0005-0000-0000-000008220000}"/>
    <cellStyle name="R_Mark up Factor_20090925tm Komati Hrs &amp; km ice services_20100825Rev Extn Komati Time &amp; Cost" xfId="8725" xr:uid="{00000000-0005-0000-0000-000009220000}"/>
    <cellStyle name="R_Mark up Factor_20090925tm Komati Hrs &amp; km ice services_20100925REV Assessment 4600005911 Komati ice services" xfId="8726" xr:uid="{00000000-0005-0000-0000-00000A220000}"/>
    <cellStyle name="R_Mark up Factor_20090925tm Komati Hrs &amp; km ice services_20100925REV Assessment 4600005911 Komati ice services_20110725chk1 DGR ice Timesheet data - July 2011" xfId="8727" xr:uid="{00000000-0005-0000-0000-00000B220000}"/>
    <cellStyle name="R_Mark up Factor_20090925tm Komati Hrs &amp; km ice services_20100928 Extn Komati Time &amp; Cost" xfId="8728" xr:uid="{00000000-0005-0000-0000-00000C220000}"/>
    <cellStyle name="R_Mark up Factor_20090925tm Komati Hrs &amp; km ice services_20100929rev check ICE daily capture 2010" xfId="8729" xr:uid="{00000000-0005-0000-0000-00000D220000}"/>
    <cellStyle name="R_Mark up Factor_20090925tm Komati Hrs &amp; km ice services_20101028 ice assessment &amp; invoice Oct2010" xfId="8730" xr:uid="{00000000-0005-0000-0000-00000E220000}"/>
    <cellStyle name="R_Mark up Factor_20090925tm Komati Hrs &amp; km ice services_2010425cm Extn Komati Hours &amp; km" xfId="8731" xr:uid="{00000000-0005-0000-0000-00000F220000}"/>
    <cellStyle name="R_Mark up Factor_20090925tm Komati Hrs &amp; km ice services_2010425tm Extn Komati Hours &amp; km" xfId="8732" xr:uid="{00000000-0005-0000-0000-000010220000}"/>
    <cellStyle name="R_Mark up Factor_20090925tm Komati Hrs &amp; km ice services_20110725chk1 DGR ice Timesheet data - July 2011" xfId="8733" xr:uid="{00000000-0005-0000-0000-000011220000}"/>
    <cellStyle name="R_Mark up Factor_20091025 Task order 02 ice services assessment" xfId="8734" xr:uid="{00000000-0005-0000-0000-000012220000}"/>
    <cellStyle name="R_Mark up Factor_20091025 Task order 03 ice services assessment" xfId="8735" xr:uid="{00000000-0005-0000-0000-000013220000}"/>
    <cellStyle name="R_Mark up Factor_20091025 Task order 04 ice services assessment" xfId="8736" xr:uid="{00000000-0005-0000-0000-000014220000}"/>
    <cellStyle name="R_Mark up Factor_20091025 Task order 08 ice services assessment" xfId="8737" xr:uid="{00000000-0005-0000-0000-000015220000}"/>
    <cellStyle name="R_Mark up Factor_20091025 Task Order 09 ice services assessment" xfId="8738" xr:uid="{00000000-0005-0000-0000-000016220000}"/>
    <cellStyle name="R_Mark up Factor_20091025 Task Order 12 ice services assessment" xfId="8739" xr:uid="{00000000-0005-0000-0000-000017220000}"/>
    <cellStyle name="R_Mark up Factor_20091025 Task Order 18 ice services assessment" xfId="8740" xr:uid="{00000000-0005-0000-0000-000018220000}"/>
    <cellStyle name="R_Mark up Factor_20091025 Task Order 20 ice services assessment" xfId="8741" xr:uid="{00000000-0005-0000-0000-000019220000}"/>
    <cellStyle name="R_Mark up Factor_20091025 Task Order 22 ice services assessment" xfId="8742" xr:uid="{00000000-0005-0000-0000-00001A220000}"/>
    <cellStyle name="R_Mark up Factor_20091025 Task Order 24 ice services assessment" xfId="8743" xr:uid="{00000000-0005-0000-0000-00001B220000}"/>
    <cellStyle name="R_Mark up Factor_20091025 Task Order 25&amp;26 ice services assessment" xfId="8744" xr:uid="{00000000-0005-0000-0000-00001C220000}"/>
    <cellStyle name="R_Mark up Factor_20091025 Task Order 26 ice services assessment" xfId="8745" xr:uid="{00000000-0005-0000-0000-00001D220000}"/>
    <cellStyle name="R_Mark up Factor_20091025 Task Order 28 ice services assessment Mercury SS" xfId="8746" xr:uid="{00000000-0005-0000-0000-00001E220000}"/>
    <cellStyle name="R_Mark up Factor_20091025 Task Order 29 ice services assessment" xfId="8747" xr:uid="{00000000-0005-0000-0000-00001F220000}"/>
    <cellStyle name="R_Mark up Factor_20091025 Task Order 31 ice services assessment" xfId="8748" xr:uid="{00000000-0005-0000-0000-000020220000}"/>
    <cellStyle name="R_Mark up Factor_20091025 Task Order 33 ice services assessment" xfId="8749" xr:uid="{00000000-0005-0000-0000-000021220000}"/>
    <cellStyle name="R_Mark up Factor_20091025 Task Order 34 ice services assessment" xfId="8750" xr:uid="{00000000-0005-0000-0000-000022220000}"/>
    <cellStyle name="R_Mark up Factor_20091025 Task Order 35 ice services assessment" xfId="8751" xr:uid="{00000000-0005-0000-0000-000023220000}"/>
    <cellStyle name="R_Mark up Factor_20091025 Task Order 36 ice services assessment" xfId="8752" xr:uid="{00000000-0005-0000-0000-000024220000}"/>
    <cellStyle name="R_Mark up Factor_20091025 Task Order 37 ice services assessment" xfId="8753" xr:uid="{00000000-0005-0000-0000-000025220000}"/>
    <cellStyle name="R_Mark up Factor_20091025 Task Order 37 Revised split ice services assessment" xfId="8754" xr:uid="{00000000-0005-0000-0000-000026220000}"/>
    <cellStyle name="R_Mark up Factor_20091025 Task Order 39 ice services assessment" xfId="8755" xr:uid="{00000000-0005-0000-0000-000027220000}"/>
    <cellStyle name="R_Mark up Factor_20091025 Task Order 40 ice services assessment" xfId="8756" xr:uid="{00000000-0005-0000-0000-000028220000}"/>
    <cellStyle name="R_Mark up Factor_20091025 Task Order 41 ice services assessment &amp; invoice" xfId="8757" xr:uid="{00000000-0005-0000-0000-000029220000}"/>
    <cellStyle name="R_Mark up Factor_20091025 Task Order 42 ice services assessment" xfId="8758" xr:uid="{00000000-0005-0000-0000-00002A220000}"/>
    <cellStyle name="R_Mark up Factor_20091025 Task Order 43 ice services assessment" xfId="8759" xr:uid="{00000000-0005-0000-0000-00002B220000}"/>
    <cellStyle name="R_Mark up Factor_20091025 Task Order 44 ice services assessment" xfId="8760" xr:uid="{00000000-0005-0000-0000-00002C220000}"/>
    <cellStyle name="R_Mark up Factor_20091025Rev Task Order 26 ice services assessment" xfId="8761" xr:uid="{00000000-0005-0000-0000-00002D220000}"/>
    <cellStyle name="R_Mark up Factor_20091025rev1 Extn Komati Time &amp; Cost" xfId="8762" xr:uid="{00000000-0005-0000-0000-00002E220000}"/>
    <cellStyle name="R_Mark up Factor_20091025rev2 Extn Komati Time &amp; Cost" xfId="8763" xr:uid="{00000000-0005-0000-0000-00002F220000}"/>
    <cellStyle name="R_Mark up Factor_20091030rev3 CED Project support services" xfId="8764" xr:uid="{00000000-0005-0000-0000-000030220000}"/>
    <cellStyle name="R_Mark up Factor_20091030rev3 CED Project support services_20110725chk1 DGR ice Timesheet data - July 2011" xfId="8765" xr:uid="{00000000-0005-0000-0000-000031220000}"/>
    <cellStyle name="R_Mark up Factor_200911 chk Task 41 Kusile Silos forecast" xfId="8766" xr:uid="{00000000-0005-0000-0000-000032220000}"/>
    <cellStyle name="R_Mark up Factor_200911 chk Task 41 Kusile Silos forecast_20110725chk1 DGR ice Timesheet data - July 2011" xfId="8767" xr:uid="{00000000-0005-0000-0000-000033220000}"/>
    <cellStyle name="R_Mark up Factor_200911 Task Order 46 ice services Forecast" xfId="8768" xr:uid="{00000000-0005-0000-0000-000034220000}"/>
    <cellStyle name="R_Mark up Factor_200911 Task Order 46 ice services Forecast_20110725chk1 DGR ice Timesheet data - July 2011" xfId="8769" xr:uid="{00000000-0005-0000-0000-000035220000}"/>
    <cellStyle name="R_Mark up Factor_20091101rev CED Project support services" xfId="8770" xr:uid="{00000000-0005-0000-0000-000036220000}"/>
    <cellStyle name="R_Mark up Factor_20091101rev CED Project support services_20110725chk1 DGR ice Timesheet data - July 2011" xfId="8771" xr:uid="{00000000-0005-0000-0000-000037220000}"/>
    <cellStyle name="R_Mark up Factor_20091102 CED Project support services" xfId="8772" xr:uid="{00000000-0005-0000-0000-000038220000}"/>
    <cellStyle name="R_Mark up Factor_20091102 CED Project support services_20110725chk1 DGR ice Timesheet data - July 2011" xfId="8773" xr:uid="{00000000-0005-0000-0000-000039220000}"/>
    <cellStyle name="R_Mark up Factor_20091103 CED Project support services" xfId="8774" xr:uid="{00000000-0005-0000-0000-00003A220000}"/>
    <cellStyle name="R_Mark up Factor_20091103 CED Project support services_20110725chk1 DGR ice Timesheet data - July 2011" xfId="8775" xr:uid="{00000000-0005-0000-0000-00003B220000}"/>
    <cellStyle name="R_Mark up Factor_20091104 CED Project support services" xfId="8776" xr:uid="{00000000-0005-0000-0000-00003C220000}"/>
    <cellStyle name="R_Mark up Factor_20091104 CED Project support services_20110725chk1 DGR ice Timesheet data - July 2011" xfId="8777" xr:uid="{00000000-0005-0000-0000-00003D220000}"/>
    <cellStyle name="R_Mark up Factor_20091105 CED Project support services" xfId="8778" xr:uid="{00000000-0005-0000-0000-00003E220000}"/>
    <cellStyle name="R_Mark up Factor_20091105 CED Project support services_20110725chk1 DGR ice Timesheet data - July 2011" xfId="8779" xr:uid="{00000000-0005-0000-0000-00003F220000}"/>
    <cellStyle name="R_Mark up Factor_20091125 Task order 02 ice services assessment" xfId="8780" xr:uid="{00000000-0005-0000-0000-000040220000}"/>
    <cellStyle name="R_Mark up Factor_20091125 Task order 04 ice services assessment" xfId="8781" xr:uid="{00000000-0005-0000-0000-000041220000}"/>
    <cellStyle name="R_Mark up Factor_20091125 Task Order 31 ice services assessment &amp; invoice" xfId="8782" xr:uid="{00000000-0005-0000-0000-000042220000}"/>
    <cellStyle name="R_Mark up Factor_20091125 Task Order 32 ice services assessment" xfId="8783" xr:uid="{00000000-0005-0000-0000-000043220000}"/>
    <cellStyle name="R_Mark up Factor_20091125 Task Order 47 ice services assessment" xfId="8784" xr:uid="{00000000-0005-0000-0000-000044220000}"/>
    <cellStyle name="R_Mark up Factor_200911rev Extn Komati Time &amp; Cost" xfId="8785" xr:uid="{00000000-0005-0000-0000-000045220000}"/>
    <cellStyle name="R_Mark up Factor_20091208 CED Project support services_nic003" xfId="8786" xr:uid="{00000000-0005-0000-0000-000046220000}"/>
    <cellStyle name="R_Mark up Factor_20091208 CED Project support services_nic003_20110725chk1 DGR ice Timesheet data - July 2011" xfId="8787" xr:uid="{00000000-0005-0000-0000-000047220000}"/>
    <cellStyle name="R_Mark up Factor_20091209 CED Task order list" xfId="8788" xr:uid="{00000000-0005-0000-0000-000048220000}"/>
    <cellStyle name="R_Mark up Factor_20091209 CED Task order list_20110725chk1 DGR ice Timesheet data - July 2011" xfId="8789" xr:uid="{00000000-0005-0000-0000-000049220000}"/>
    <cellStyle name="R_Mark up Factor_20091214 CED Project support services" xfId="8790" xr:uid="{00000000-0005-0000-0000-00004A220000}"/>
    <cellStyle name="R_Mark up Factor_20091214 CED Project support services_20110725chk1 DGR ice Timesheet data - July 2011" xfId="8791" xr:uid="{00000000-0005-0000-0000-00004B220000}"/>
    <cellStyle name="R_Mark up Factor_20091225 Task order 04 ice services assessment &amp; invoice" xfId="8792" xr:uid="{00000000-0005-0000-0000-00004C220000}"/>
    <cellStyle name="R_Mark up Factor_20091225 Task Order 20 ice services assessment &amp; invoice" xfId="8793" xr:uid="{00000000-0005-0000-0000-00004D220000}"/>
    <cellStyle name="R_Mark up Factor_20091225 Task order 46 assessment &amp; invoice" xfId="8794" xr:uid="{00000000-0005-0000-0000-00004E220000}"/>
    <cellStyle name="R_Mark up Factor_20091225 Task order 46 assessment &amp; invoice_20110725chk1 DGR ice Timesheet data - July 2011" xfId="8795" xr:uid="{00000000-0005-0000-0000-00004F220000}"/>
    <cellStyle name="R_Mark up Factor_20091230 CED Project support services" xfId="8796" xr:uid="{00000000-0005-0000-0000-000050220000}"/>
    <cellStyle name="R_Mark up Factor_20091230 CED Project support services_20110725chk1 DGR ice Timesheet data - July 2011" xfId="8797" xr:uid="{00000000-0005-0000-0000-000051220000}"/>
    <cellStyle name="R_Mark up Factor_20091230rev1 CED Project support services" xfId="8798" xr:uid="{00000000-0005-0000-0000-000052220000}"/>
    <cellStyle name="R_Mark up Factor_20091230rev1 CED Project support services_20110725chk1 DGR ice Timesheet data - July 2011" xfId="8799" xr:uid="{00000000-0005-0000-0000-000053220000}"/>
    <cellStyle name="R_Mark up Factor_20091231 Task 52 Forecast ice services" xfId="8800" xr:uid="{00000000-0005-0000-0000-000054220000}"/>
    <cellStyle name="R_Mark up Factor_200912rev1 Extn Komati Time &amp; Cost" xfId="8801" xr:uid="{00000000-0005-0000-0000-000055220000}"/>
    <cellStyle name="R_Mark up Factor_20100104 CED Project support services" xfId="8802" xr:uid="{00000000-0005-0000-0000-000056220000}"/>
    <cellStyle name="R_Mark up Factor_20100104 CED Project support services_20110725chk1 DGR ice Timesheet data - July 2011" xfId="8803" xr:uid="{00000000-0005-0000-0000-000057220000}"/>
    <cellStyle name="R_Mark up Factor_20100125 Task 51 Hrs to date ice services" xfId="8804" xr:uid="{00000000-0005-0000-0000-000058220000}"/>
    <cellStyle name="R_Mark up Factor_20100125 Task 51 Hrs to date ice services_20110725chk1 DGR ice Timesheet data - July 2011" xfId="8805" xr:uid="{00000000-0005-0000-0000-000059220000}"/>
    <cellStyle name="R_Mark up Factor_20100125 Task order 02 ice services assessment" xfId="8806" xr:uid="{00000000-0005-0000-0000-00005A220000}"/>
    <cellStyle name="R_Mark up Factor_20100125 Task Order 20 ice services assessment &amp; invoice" xfId="8807" xr:uid="{00000000-0005-0000-0000-00005B220000}"/>
    <cellStyle name="R_Mark up Factor_20100125 Task Order 45 ice services assessment" xfId="8808" xr:uid="{00000000-0005-0000-0000-00005C220000}"/>
    <cellStyle name="R_Mark up Factor_20100125 Task Order 51 ice services assessment &amp; invoice" xfId="8809" xr:uid="{00000000-0005-0000-0000-00005D220000}"/>
    <cellStyle name="R_Mark up Factor_20100125cm Komati Hrs &amp; km ice services" xfId="8810" xr:uid="{00000000-0005-0000-0000-00005E220000}"/>
    <cellStyle name="R_Mark up Factor_20100125dm Task Order 20 ice services assessment &amp; invoice" xfId="8811" xr:uid="{00000000-0005-0000-0000-00005F220000}"/>
    <cellStyle name="R_Mark up Factor_20100125rev Extn Komati Time &amp; Cost" xfId="8812" xr:uid="{00000000-0005-0000-0000-000060220000}"/>
    <cellStyle name="R_Mark up Factor_20100210Rev CED Project support services" xfId="8813" xr:uid="{00000000-0005-0000-0000-000061220000}"/>
    <cellStyle name="R_Mark up Factor_20100210Rev CED Project support services_20110725chk1 DGR ice Timesheet data - July 2011" xfId="8814" xr:uid="{00000000-0005-0000-0000-000062220000}"/>
    <cellStyle name="R_Mark up Factor_20100225 Task order 04 ice services assessment &amp; invoice" xfId="8815" xr:uid="{00000000-0005-0000-0000-000063220000}"/>
    <cellStyle name="R_Mark up Factor_20100225rev Extn Komati Time &amp; Cost" xfId="8816" xr:uid="{00000000-0005-0000-0000-000064220000}"/>
    <cellStyle name="R_Mark up Factor_20100225rev1 Extn Komati Time &amp; Cost" xfId="8817" xr:uid="{00000000-0005-0000-0000-000065220000}"/>
    <cellStyle name="R_Mark up Factor_20100302 Task No 13 Gen Transf proposal ice services" xfId="8818" xr:uid="{00000000-0005-0000-0000-000066220000}"/>
    <cellStyle name="R_Mark up Factor_20100304 CED Project support services" xfId="8819" xr:uid="{00000000-0005-0000-0000-000067220000}"/>
    <cellStyle name="R_Mark up Factor_20100304 CED Project support services_20110725chk1 DGR ice Timesheet data - July 2011" xfId="8820" xr:uid="{00000000-0005-0000-0000-000068220000}"/>
    <cellStyle name="R_Mark up Factor_20100304rev1 CED Project support services" xfId="8821" xr:uid="{00000000-0005-0000-0000-000069220000}"/>
    <cellStyle name="R_Mark up Factor_20100304rev1 CED Project support services_20110725chk1 DGR ice Timesheet data - July 2011" xfId="8822" xr:uid="{00000000-0005-0000-0000-00006A220000}"/>
    <cellStyle name="R_Mark up Factor_20100325 Extn Komati Time &amp; Cost" xfId="8823" xr:uid="{00000000-0005-0000-0000-00006B220000}"/>
    <cellStyle name="R_Mark up Factor_20100325 Task 51 Hrs to date ice services" xfId="8824" xr:uid="{00000000-0005-0000-0000-00006C220000}"/>
    <cellStyle name="R_Mark up Factor_20100325 Task 51 Hrs to date ice services_20110725chk1 DGR ice Timesheet data - July 2011" xfId="8825" xr:uid="{00000000-0005-0000-0000-00006D220000}"/>
    <cellStyle name="R_Mark up Factor_20100325 Task order 02 ice services assessment &amp; invoice" xfId="8826" xr:uid="{00000000-0005-0000-0000-00006E220000}"/>
    <cellStyle name="R_Mark up Factor_20100325 Task order 02 ice services Turbine details" xfId="8827" xr:uid="{00000000-0005-0000-0000-00006F220000}"/>
    <cellStyle name="R_Mark up Factor_20100325 Task order 02 ice services Turbine details_20110725chk1 DGR ice Timesheet data - July 2011" xfId="8828" xr:uid="{00000000-0005-0000-0000-000070220000}"/>
    <cellStyle name="R_Mark up Factor_20100325rev Extn Komati Time &amp; Cost" xfId="8829" xr:uid="{00000000-0005-0000-0000-000071220000}"/>
    <cellStyle name="R_Mark up Factor_20100329 Updated Task 53 Gen Transf Forecast ice services" xfId="8830" xr:uid="{00000000-0005-0000-0000-000072220000}"/>
    <cellStyle name="R_Mark up Factor_20100408 Task No 0012 FGD proposal ice services" xfId="8831" xr:uid="{00000000-0005-0000-0000-000073220000}"/>
    <cellStyle name="R_Mark up Factor_20100423 Extn Komati Time &amp; Cost" xfId="8832" xr:uid="{00000000-0005-0000-0000-000074220000}"/>
    <cellStyle name="R_Mark up Factor_20100425 Task 29 Limestone Hrs ice services" xfId="8833" xr:uid="{00000000-0005-0000-0000-000075220000}"/>
    <cellStyle name="R_Mark up Factor_20100425 Task 29 Limestone Hrs ice services_20110725chk1 DGR ice Timesheet data - July 2011" xfId="8834" xr:uid="{00000000-0005-0000-0000-000076220000}"/>
    <cellStyle name="R_Mark up Factor_20100425 Task Order 29 ice services assessment &amp; invoice" xfId="8835" xr:uid="{00000000-0005-0000-0000-000077220000}"/>
    <cellStyle name="R_Mark up Factor_20100425 Task Order 51 ice services assessment &amp; invoice" xfId="8836" xr:uid="{00000000-0005-0000-0000-000078220000}"/>
    <cellStyle name="R_Mark up Factor_20100429 CED Project support Timesheet current" xfId="8837" xr:uid="{00000000-0005-0000-0000-000079220000}"/>
    <cellStyle name="R_Mark up Factor_20100429 CED Project support Timesheet current_20110725chk1 DGR ice Timesheet data - July 2011" xfId="8838" xr:uid="{00000000-0005-0000-0000-00007A220000}"/>
    <cellStyle name="R_Mark up Factor_20100511 Task 63 BoP hrs" xfId="8839" xr:uid="{00000000-0005-0000-0000-00007B220000}"/>
    <cellStyle name="R_Mark up Factor_20100511 Task 63 BoP hrs_20110725chk1 DGR ice Timesheet data - July 2011" xfId="8840" xr:uid="{00000000-0005-0000-0000-00007C220000}"/>
    <cellStyle name="R_Mark up Factor_20100518 Medupi March 2010 summary" xfId="8841" xr:uid="{00000000-0005-0000-0000-00007D220000}"/>
    <cellStyle name="R_Mark up Factor_20100525 Extn Komati Time &amp; Cost" xfId="8842" xr:uid="{00000000-0005-0000-0000-00007E220000}"/>
    <cellStyle name="R_Mark up Factor_20100625 Extn Komati Time &amp; Cost" xfId="8843" xr:uid="{00000000-0005-0000-0000-00007F220000}"/>
    <cellStyle name="R_Mark up Factor_20100625 Turbine Summary weekly Timesheets" xfId="8844" xr:uid="{00000000-0005-0000-0000-000080220000}"/>
    <cellStyle name="R_Mark up Factor_20100721cm Komati Services Hours &amp; km" xfId="8845" xr:uid="{00000000-0005-0000-0000-000081220000}"/>
    <cellStyle name="R_Mark up Factor_20100725 Hrs to date Task 0063 BoP ice services" xfId="8846" xr:uid="{00000000-0005-0000-0000-000082220000}"/>
    <cellStyle name="R_Mark up Factor_20100725 Hrs to date Task 0063 BoP ice services_20110725chk1 DGR ice Timesheet data - July 2011" xfId="8847" xr:uid="{00000000-0005-0000-0000-000083220000}"/>
    <cellStyle name="R_Mark up Factor_20100725rev2 Extn Komati Time &amp; Cost" xfId="8848" xr:uid="{00000000-0005-0000-0000-000084220000}"/>
    <cellStyle name="R_Mark up Factor_20100803 Task order 02 Turbine ice services assessment dvw" xfId="8849" xr:uid="{00000000-0005-0000-0000-000085220000}"/>
    <cellStyle name="R_Mark up Factor_20100820 iWeNhle Consolidated Invoices" xfId="8850" xr:uid="{00000000-0005-0000-0000-000086220000}"/>
    <cellStyle name="R_Mark up Factor_20100820 iWeNhle Consolidated Invoices_20110725chk1 DGR ice Timesheet data - July 2011" xfId="8851" xr:uid="{00000000-0005-0000-0000-000087220000}"/>
    <cellStyle name="R_Mark up Factor_20100825Rev Extn Komati Time &amp; Cost" xfId="8852" xr:uid="{00000000-0005-0000-0000-000088220000}"/>
    <cellStyle name="R_Mark up Factor_20100902 Task order 02 Turbine ice services Ass &amp; Inv" xfId="8853" xr:uid="{00000000-0005-0000-0000-000089220000}"/>
    <cellStyle name="R_Mark up Factor_20100913 CED Project support Timesheet current" xfId="8854" xr:uid="{00000000-0005-0000-0000-00008A220000}"/>
    <cellStyle name="R_Mark up Factor_20100913 CED Project support Timesheet current_20110725chk1 DGR ice Timesheet data - July 2011" xfId="8855" xr:uid="{00000000-0005-0000-0000-00008B220000}"/>
    <cellStyle name="R_Mark up Factor_20100925REV Assessment 4600005911 Komati ice services" xfId="8856" xr:uid="{00000000-0005-0000-0000-00008C220000}"/>
    <cellStyle name="R_Mark up Factor_20100925REV Assessment 4600005911 Komati ice services_20110725chk1 DGR ice Timesheet data - July 2011" xfId="8857" xr:uid="{00000000-0005-0000-0000-00008D220000}"/>
    <cellStyle name="R_Mark up Factor_20100928 Extn Komati Time &amp; Cost" xfId="8858" xr:uid="{00000000-0005-0000-0000-00008E220000}"/>
    <cellStyle name="R_Mark up Factor_20100929rev check ICE daily capture 2010" xfId="8859" xr:uid="{00000000-0005-0000-0000-00008F220000}"/>
    <cellStyle name="R_Mark up Factor_20101008 Task 53 Generation ice services assessment &amp; invoice" xfId="8860" xr:uid="{00000000-0005-0000-0000-000090220000}"/>
    <cellStyle name="R_Mark up Factor_20101018_Challenge Session Revisions FINAL" xfId="8861" xr:uid="{00000000-0005-0000-0000-000091220000}"/>
    <cellStyle name="R_Mark up Factor_20101020 info Task order 02 Turbine ice services assessmen" xfId="8862" xr:uid="{00000000-0005-0000-0000-000092220000}"/>
    <cellStyle name="R_Mark up Factor_20101024 25Sep2010 Assess &amp; Inv Task order 02 Turbine ice services" xfId="8863" xr:uid="{00000000-0005-0000-0000-000093220000}"/>
    <cellStyle name="R_Mark up Factor_20101028 ice assessment &amp; invoice Oct2010" xfId="8864" xr:uid="{00000000-0005-0000-0000-000094220000}"/>
    <cellStyle name="R_Mark up Factor_20101109 CED Project support Timesheet current" xfId="8865" xr:uid="{00000000-0005-0000-0000-000095220000}"/>
    <cellStyle name="R_Mark up Factor_20101109 CED Project support Timesheet current_20110725chk1 DGR ice Timesheet data - July 2011" xfId="8866" xr:uid="{00000000-0005-0000-0000-000096220000}"/>
    <cellStyle name="R_Mark up Factor_20101109 Task 0064 Terr undergrd ice services" xfId="8867" xr:uid="{00000000-0005-0000-0000-000097220000}"/>
    <cellStyle name="R_Mark up Factor_2010425cm Extn Komati Hours &amp; km" xfId="8868" xr:uid="{00000000-0005-0000-0000-000098220000}"/>
    <cellStyle name="R_Mark up Factor_2010825 Assessment &amp; invoice Task 0063 BoP ice services" xfId="8869" xr:uid="{00000000-0005-0000-0000-000099220000}"/>
    <cellStyle name="R_Mark up Factor_20110725chk1 DGR ice Timesheet data - July 2011" xfId="8870" xr:uid="{00000000-0005-0000-0000-00009A220000}"/>
    <cellStyle name="R_Mark up Factor_Agreed Final Hours" xfId="8871" xr:uid="{00000000-0005-0000-0000-00009B220000}"/>
    <cellStyle name="R_Mark up Factor_Agreed Final Hours_20110725chk1 DGR ice Timesheet data - July 2011" xfId="8872" xr:uid="{00000000-0005-0000-0000-00009C220000}"/>
    <cellStyle name="R_Mark up Factor_Boiler Package_Contract Control Logs Sep 2010" xfId="8873" xr:uid="{00000000-0005-0000-0000-00009D220000}"/>
    <cellStyle name="R_Mark up Factor_Book1" xfId="8874" xr:uid="{00000000-0005-0000-0000-00009E220000}"/>
    <cellStyle name="R_Mark up Factor_Book1_Cost Reduction_Contracts Overview Slide_Oct 2009 v2" xfId="8875" xr:uid="{00000000-0005-0000-0000-00009F220000}"/>
    <cellStyle name="R_Mark up Factor_Book1_PC Master Report" xfId="8876" xr:uid="{00000000-0005-0000-0000-0000A0220000}"/>
    <cellStyle name="R_Mark up Factor_Book1_Proposed Overall Monthly Cost Report - End March 2010" xfId="8877" xr:uid="{00000000-0005-0000-0000-0000A1220000}"/>
    <cellStyle name="R_Mark up Factor_Book1_Quality_October 2009" xfId="8878" xr:uid="{00000000-0005-0000-0000-0000A2220000}"/>
    <cellStyle name="R_Mark up Factor_Book1_Reg&amp;Legal_ASGISA_CSR_Stakemngt" xfId="8879" xr:uid="{00000000-0005-0000-0000-0000A3220000}"/>
    <cellStyle name="R_Mark up Factor_CHECK 20091116JvD Updated Kusile Coal &amp; Ash allocation of hrs" xfId="8880" xr:uid="{00000000-0005-0000-0000-0000A4220000}"/>
    <cellStyle name="R_Mark up Factor_CHECK 20091116JvD Updated Kusile Coal &amp; Ash allocation of hrs_20110725chk1 DGR ice Timesheet data - July 2011" xfId="8881" xr:uid="{00000000-0005-0000-0000-0000A5220000}"/>
    <cellStyle name="R_Mark up Factor_Commited cost - January  2010" xfId="8882" xr:uid="{00000000-0005-0000-0000-0000A6220000}"/>
    <cellStyle name="R_Mark up Factor_Contingency Drawdown" xfId="8883" xr:uid="{00000000-0005-0000-0000-0000A7220000}"/>
    <cellStyle name="R_Mark up Factor_Contingency Drawdown_Copy of MEDUPI Claim Register- (M-Drive)" xfId="8884" xr:uid="{00000000-0005-0000-0000-0000A8220000}"/>
    <cellStyle name="R_Mark up Factor_Contingency Drawdown_Copy of MEDUPI September Claim Register" xfId="8885" xr:uid="{00000000-0005-0000-0000-0000A9220000}"/>
    <cellStyle name="R_Mark up Factor_Contingency Drawdown_Cost Reduction_Contracts Overview Slide_Oct 2009 v2" xfId="8886" xr:uid="{00000000-0005-0000-0000-0000AA220000}"/>
    <cellStyle name="R_Mark up Factor_Contingency Drawdown_June 09 r2" xfId="8887" xr:uid="{00000000-0005-0000-0000-0000AB220000}"/>
    <cellStyle name="R_Mark up Factor_Contingency Drawdown_June 09 r2_PC Master Report" xfId="8888" xr:uid="{00000000-0005-0000-0000-0000AC220000}"/>
    <cellStyle name="R_Mark up Factor_Contingency Drawdown_June 09 r2_Proposed Overall Monthly Cost Report - End March 2010" xfId="8889" xr:uid="{00000000-0005-0000-0000-0000AD220000}"/>
    <cellStyle name="R_Mark up Factor_Contingency Drawdown_October Claims Report (downloaded_06112009)" xfId="8890" xr:uid="{00000000-0005-0000-0000-0000AE220000}"/>
    <cellStyle name="R_Mark up Factor_Contingency Drawdown_October Claims Report (downloaded_06112009)_1" xfId="8891" xr:uid="{00000000-0005-0000-0000-0000AF220000}"/>
    <cellStyle name="R_Mark up Factor_Contingency Drawdown_P07 Jan 10" xfId="8892" xr:uid="{00000000-0005-0000-0000-0000B0220000}"/>
    <cellStyle name="R_Mark up Factor_Contingency Drawdown_PC Master Report" xfId="8893" xr:uid="{00000000-0005-0000-0000-0000B1220000}"/>
    <cellStyle name="R_Mark up Factor_Contingency Drawdown_Proposed Overall Monthly Cost Report - End March 2010" xfId="8894" xr:uid="{00000000-0005-0000-0000-0000B2220000}"/>
    <cellStyle name="R_Mark up Factor_Contingency Drawdown_Quality_October 2009" xfId="8895" xr:uid="{00000000-0005-0000-0000-0000B3220000}"/>
    <cellStyle name="R_Mark up Factor_Contingency Drawdown_Reg&amp;Legal_ASGISA_CSR_Stakemngt" xfId="8896" xr:uid="{00000000-0005-0000-0000-0000B4220000}"/>
    <cellStyle name="R_Mark up Factor_Contract Control Sheet" xfId="8897" xr:uid="{00000000-0005-0000-0000-0000B5220000}"/>
    <cellStyle name="R_Mark up Factor_Contract Control Sheet_Commited cost - January  2010" xfId="8898" xr:uid="{00000000-0005-0000-0000-0000B6220000}"/>
    <cellStyle name="R_Mark up Factor_Contract Control Sheet_Copy of MEDUPI Claim Register- (M-Drive)" xfId="8899" xr:uid="{00000000-0005-0000-0000-0000B7220000}"/>
    <cellStyle name="R_Mark up Factor_Contract Control Sheet_June 09 r2" xfId="8900" xr:uid="{00000000-0005-0000-0000-0000B8220000}"/>
    <cellStyle name="R_Mark up Factor_Contract Control Sheet_June 09 r2_PC Master Report" xfId="8901" xr:uid="{00000000-0005-0000-0000-0000B9220000}"/>
    <cellStyle name="R_Mark up Factor_Contract Control Sheet_June 09 r2_Proposed Overall Monthly Cost Report - End March 2010" xfId="8902" xr:uid="{00000000-0005-0000-0000-0000BA220000}"/>
    <cellStyle name="R_Mark up Factor_Contract Control Sheet_October Claims Report (downloaded_06112009)" xfId="8903" xr:uid="{00000000-0005-0000-0000-0000BB220000}"/>
    <cellStyle name="R_Mark up Factor_Contract Control Sheet_P10_Enabling_Civils_02_June_09_Rev1" xfId="8904" xr:uid="{00000000-0005-0000-0000-0000BC220000}"/>
    <cellStyle name="R_Mark up Factor_Contract Control Sheet_P10_Enabling_Civils_02_June_09_Rev1_PC Master Report" xfId="8905" xr:uid="{00000000-0005-0000-0000-0000BD220000}"/>
    <cellStyle name="R_Mark up Factor_Contract Control Sheet_P10_Enabling_Civils_02_June_09_Rev1_Proposed Overall Monthly Cost Report - End March 2010" xfId="8906" xr:uid="{00000000-0005-0000-0000-0000BE220000}"/>
    <cellStyle name="R_Mark up Factor_Contract Control Sheet_P10_Enabling_Civils_02_May_09_final" xfId="8907" xr:uid="{00000000-0005-0000-0000-0000BF220000}"/>
    <cellStyle name="R_Mark up Factor_Contract Control Sheet_P10_Enabling_Civils_02_May_09_final_PC Master Report" xfId="8908" xr:uid="{00000000-0005-0000-0000-0000C0220000}"/>
    <cellStyle name="R_Mark up Factor_Contract Control Sheet_P10_Enabling_Civils_02_May_09_final_Proposed Overall Monthly Cost Report - End March 2010" xfId="8909" xr:uid="{00000000-0005-0000-0000-0000C1220000}"/>
    <cellStyle name="R_Mark up Factor_Contract Control Sheet_PC Master Report" xfId="8910" xr:uid="{00000000-0005-0000-0000-0000C2220000}"/>
    <cellStyle name="R_Mark up Factor_Contract Control Sheet_PC Master Report Feb09 Rev1 HL (version 1)" xfId="8911" xr:uid="{00000000-0005-0000-0000-0000C3220000}"/>
    <cellStyle name="R_Mark up Factor_Contract Control Sheet_Proposed Overall Monthly Cost Report - End March 2010" xfId="8912" xr:uid="{00000000-0005-0000-0000-0000C4220000}"/>
    <cellStyle name="R_Mark up Factor_Contract Control Sheet_RC EXECUTIVE SUMMARY END Jan 2010. (version 2)" xfId="8913" xr:uid="{00000000-0005-0000-0000-0000C5220000}"/>
    <cellStyle name="R_Mark up Factor_Contract Control Sheet_RC EXECUTIVE SUMMARY END JULY 2009." xfId="8914" xr:uid="{00000000-0005-0000-0000-0000C6220000}"/>
    <cellStyle name="R_Mark up Factor_Contract Control Sheet_RC EXECUTIVE SUMMARY END JULY 2009._1" xfId="8915" xr:uid="{00000000-0005-0000-0000-0000C7220000}"/>
    <cellStyle name="R_Mark up Factor_Contract Control Sheet_RC EXECUTIVE SUMMARY END JULY 2009._1_Cost Reduction_Contracts Overview Slide_Oct 2009 v2" xfId="8916" xr:uid="{00000000-0005-0000-0000-0000C8220000}"/>
    <cellStyle name="R_Mark up Factor_Contract Control Sheet_RC EXECUTIVE SUMMARY END JULY 2009._1_Proposed Overall Monthly Cost Report - End March 2010" xfId="8917" xr:uid="{00000000-0005-0000-0000-0000C9220000}"/>
    <cellStyle name="R_Mark up Factor_Contract Control Sheet_RC EXECUTIVE SUMMARY END JULY 2009._1_Quality_October 2009" xfId="8918" xr:uid="{00000000-0005-0000-0000-0000CA220000}"/>
    <cellStyle name="R_Mark up Factor_Contract Control Sheet_RC EXECUTIVE SUMMARY END JULY 2009._1_Reg&amp;Legal_ASGISA_CSR_Stakemngt" xfId="8919" xr:uid="{00000000-0005-0000-0000-0000CB220000}"/>
    <cellStyle name="R_Mark up Factor_Contract Control Sheet_RC EXECUTIVE SUMMARY END JULY 2009._Cost Reduction_Contracts Overview Slide_Oct 2009 v2" xfId="8920" xr:uid="{00000000-0005-0000-0000-0000CC220000}"/>
    <cellStyle name="R_Mark up Factor_Contract Control Sheet_RC EXECUTIVE SUMMARY END JULY 2009._PC Master Report" xfId="8921" xr:uid="{00000000-0005-0000-0000-0000CD220000}"/>
    <cellStyle name="R_Mark up Factor_Contract Control Sheet_RC EXECUTIVE SUMMARY END JULY 2009._Proposed Overall Monthly Cost Report - End March 2010" xfId="8922" xr:uid="{00000000-0005-0000-0000-0000CE220000}"/>
    <cellStyle name="R_Mark up Factor_Contract Control Sheet_RC EXECUTIVE SUMMARY END JULY 2009._Quality_October 2009" xfId="8923" xr:uid="{00000000-0005-0000-0000-0000CF220000}"/>
    <cellStyle name="R_Mark up Factor_Contract Control Sheet_RC EXECUTIVE SUMMARY END JULY 2009._Reg&amp;Legal_ASGISA_CSR_Stakemngt" xfId="8924" xr:uid="{00000000-0005-0000-0000-0000D0220000}"/>
    <cellStyle name="R_Mark up Factor_Contract Control Sheet_RC EXECUTIVE SUMMARY END SEP 2009." xfId="8925" xr:uid="{00000000-0005-0000-0000-0000D1220000}"/>
    <cellStyle name="R_Mark up Factor_Copy of MEDUPI Claim Register- (M-Drive)" xfId="8926" xr:uid="{00000000-0005-0000-0000-0000D2220000}"/>
    <cellStyle name="R_Mark up Factor_Costflow  Performance Report - May  2011" xfId="8927" xr:uid="{00000000-0005-0000-0000-0000D3220000}"/>
    <cellStyle name="R_Mark up Factor_CostFlow Report - April 2011 Mpho" xfId="8928" xr:uid="{00000000-0005-0000-0000-0000D4220000}"/>
    <cellStyle name="R_Mark up Factor_CostFlow Report - April 2011 summary les" xfId="8929" xr:uid="{00000000-0005-0000-0000-0000D5220000}"/>
    <cellStyle name="R_Mark up Factor_Dispute Register Master" xfId="8930" xr:uid="{00000000-0005-0000-0000-0000D6220000}"/>
    <cellStyle name="R_Mark up Factor_Dispute Register Master_Commited cost - January  2010" xfId="8931" xr:uid="{00000000-0005-0000-0000-0000D7220000}"/>
    <cellStyle name="R_Mark up Factor_Dispute Register Master_Copy of MEDUPI Claim Register- (M-Drive)" xfId="8932" xr:uid="{00000000-0005-0000-0000-0000D8220000}"/>
    <cellStyle name="R_Mark up Factor_Dispute Register Master_June 09 r2" xfId="8933" xr:uid="{00000000-0005-0000-0000-0000D9220000}"/>
    <cellStyle name="R_Mark up Factor_Dispute Register Master_June 09 r2_PC Master Report" xfId="8934" xr:uid="{00000000-0005-0000-0000-0000DA220000}"/>
    <cellStyle name="R_Mark up Factor_Dispute Register Master_June 09 r2_Proposed Overall Monthly Cost Report - End March 2010" xfId="8935" xr:uid="{00000000-0005-0000-0000-0000DB220000}"/>
    <cellStyle name="R_Mark up Factor_Dispute Register Master_October Claims Report (downloaded_06112009)" xfId="8936" xr:uid="{00000000-0005-0000-0000-0000DC220000}"/>
    <cellStyle name="R_Mark up Factor_Dispute Register Master_P10_Enabling_Civils_02_June_09_Rev1" xfId="8937" xr:uid="{00000000-0005-0000-0000-0000DD220000}"/>
    <cellStyle name="R_Mark up Factor_Dispute Register Master_P10_Enabling_Civils_02_June_09_Rev1_PC Master Report" xfId="8938" xr:uid="{00000000-0005-0000-0000-0000DE220000}"/>
    <cellStyle name="R_Mark up Factor_Dispute Register Master_P10_Enabling_Civils_02_June_09_Rev1_Proposed Overall Monthly Cost Report - End March 2010" xfId="8939" xr:uid="{00000000-0005-0000-0000-0000DF220000}"/>
    <cellStyle name="R_Mark up Factor_Dispute Register Master_P10_Enabling_Civils_02_May_09_final" xfId="8940" xr:uid="{00000000-0005-0000-0000-0000E0220000}"/>
    <cellStyle name="R_Mark up Factor_Dispute Register Master_P10_Enabling_Civils_02_May_09_final_PC Master Report" xfId="8941" xr:uid="{00000000-0005-0000-0000-0000E1220000}"/>
    <cellStyle name="R_Mark up Factor_Dispute Register Master_P10_Enabling_Civils_02_May_09_final_Proposed Overall Monthly Cost Report - End March 2010" xfId="8942" xr:uid="{00000000-0005-0000-0000-0000E2220000}"/>
    <cellStyle name="R_Mark up Factor_Dispute Register Master_PC Master Report" xfId="8943" xr:uid="{00000000-0005-0000-0000-0000E3220000}"/>
    <cellStyle name="R_Mark up Factor_Dispute Register Master_PC Master Report Feb09 Rev1 HL (version 1)" xfId="8944" xr:uid="{00000000-0005-0000-0000-0000E4220000}"/>
    <cellStyle name="R_Mark up Factor_Dispute Register Master_Proposed Overall Monthly Cost Report - End March 2010" xfId="8945" xr:uid="{00000000-0005-0000-0000-0000E5220000}"/>
    <cellStyle name="R_Mark up Factor_Dispute Register Master_RC EXECUTIVE SUMMARY END Jan 2010. (version 2)" xfId="8946" xr:uid="{00000000-0005-0000-0000-0000E6220000}"/>
    <cellStyle name="R_Mark up Factor_Dispute Register Master_RC EXECUTIVE SUMMARY END JULY 2009." xfId="8947" xr:uid="{00000000-0005-0000-0000-0000E7220000}"/>
    <cellStyle name="R_Mark up Factor_Dispute Register Master_RC EXECUTIVE SUMMARY END JULY 2009._1" xfId="8948" xr:uid="{00000000-0005-0000-0000-0000E8220000}"/>
    <cellStyle name="R_Mark up Factor_Dispute Register Master_RC EXECUTIVE SUMMARY END JULY 2009._1_Cost Reduction_Contracts Overview Slide_Oct 2009 v2" xfId="8949" xr:uid="{00000000-0005-0000-0000-0000E9220000}"/>
    <cellStyle name="R_Mark up Factor_Dispute Register Master_RC EXECUTIVE SUMMARY END JULY 2009._1_Proposed Overall Monthly Cost Report - End March 2010" xfId="8950" xr:uid="{00000000-0005-0000-0000-0000EA220000}"/>
    <cellStyle name="R_Mark up Factor_Dispute Register Master_RC EXECUTIVE SUMMARY END JULY 2009._1_Quality_October 2009" xfId="8951" xr:uid="{00000000-0005-0000-0000-0000EB220000}"/>
    <cellStyle name="R_Mark up Factor_Dispute Register Master_RC EXECUTIVE SUMMARY END JULY 2009._1_Reg&amp;Legal_ASGISA_CSR_Stakemngt" xfId="8952" xr:uid="{00000000-0005-0000-0000-0000EC220000}"/>
    <cellStyle name="R_Mark up Factor_Dispute Register Master_RC EXECUTIVE SUMMARY END JULY 2009._Cost Reduction_Contracts Overview Slide_Oct 2009 v2" xfId="8953" xr:uid="{00000000-0005-0000-0000-0000ED220000}"/>
    <cellStyle name="R_Mark up Factor_Dispute Register Master_RC EXECUTIVE SUMMARY END JULY 2009._PC Master Report" xfId="8954" xr:uid="{00000000-0005-0000-0000-0000EE220000}"/>
    <cellStyle name="R_Mark up Factor_Dispute Register Master_RC EXECUTIVE SUMMARY END JULY 2009._Proposed Overall Monthly Cost Report - End March 2010" xfId="8955" xr:uid="{00000000-0005-0000-0000-0000EF220000}"/>
    <cellStyle name="R_Mark up Factor_Dispute Register Master_RC EXECUTIVE SUMMARY END JULY 2009._Quality_October 2009" xfId="8956" xr:uid="{00000000-0005-0000-0000-0000F0220000}"/>
    <cellStyle name="R_Mark up Factor_Dispute Register Master_RC EXECUTIVE SUMMARY END JULY 2009._Reg&amp;Legal_ASGISA_CSR_Stakemngt" xfId="8957" xr:uid="{00000000-0005-0000-0000-0000F1220000}"/>
    <cellStyle name="R_Mark up Factor_Dispute Register Master_RC EXECUTIVE SUMMARY END SEP 2009." xfId="8958" xr:uid="{00000000-0005-0000-0000-0000F2220000}"/>
    <cellStyle name="R_Mark up Factor_High Level Projection - February 2011" xfId="8959" xr:uid="{00000000-0005-0000-0000-0000F3220000}"/>
    <cellStyle name="R_Mark up Factor_June 09 r2" xfId="8960" xr:uid="{00000000-0005-0000-0000-0000F4220000}"/>
    <cellStyle name="R_Mark up Factor_June 09 r2_PC Master Report" xfId="8961" xr:uid="{00000000-0005-0000-0000-0000F5220000}"/>
    <cellStyle name="R_Mark up Factor_June 09 r2_Proposed Overall Monthly Cost Report - End March 2010" xfId="8962" xr:uid="{00000000-0005-0000-0000-0000F6220000}"/>
    <cellStyle name="R_Mark up Factor_ncw20090925 Extn Komati Time &amp; Cost" xfId="8963" xr:uid="{00000000-0005-0000-0000-0000F7220000}"/>
    <cellStyle name="R_Mark up Factor_October Claims Report (downloaded_06112009)" xfId="8964" xr:uid="{00000000-0005-0000-0000-0000F8220000}"/>
    <cellStyle name="R_Mark up Factor_P02_Boiler Package_Contract Control Logs May 2009(1)" xfId="8965" xr:uid="{00000000-0005-0000-0000-0000F9220000}"/>
    <cellStyle name="R_Mark up Factor_P02_Boiler Package_Contract Control Logs May 2009(1)_PC Master Report" xfId="8966" xr:uid="{00000000-0005-0000-0000-0000FA220000}"/>
    <cellStyle name="R_Mark up Factor_P02_Boiler Package_Contract Control Logs May 2009(1)_Proposed Overall Monthly Cost Report - End March 2010" xfId="8967" xr:uid="{00000000-0005-0000-0000-0000FB220000}"/>
    <cellStyle name="R_Mark up Factor_P03_Turbine_Mayl_09_User_Contract_Logs rev 2" xfId="8968" xr:uid="{00000000-0005-0000-0000-0000FC220000}"/>
    <cellStyle name="R_Mark up Factor_P03_Turbine_Mayl_09_User_Contract_Logs rev 2_PC Master Report" xfId="8969" xr:uid="{00000000-0005-0000-0000-0000FD220000}"/>
    <cellStyle name="R_Mark up Factor_P03_Turbine_Mayl_09_User_Contract_Logs rev 2_Proposed Overall Monthly Cost Report - End March 2010" xfId="8970" xr:uid="{00000000-0005-0000-0000-0000FE220000}"/>
    <cellStyle name="R_Mark up Factor_P04_LP_Services_26_October_09_Rev1_Master(Draft)" xfId="8971" xr:uid="{00000000-0005-0000-0000-0000FF220000}"/>
    <cellStyle name="R_Mark up Factor_P06_Water_Treatment_28_May_09_Rev0_Master(Draft)" xfId="8972" xr:uid="{00000000-0005-0000-0000-000000230000}"/>
    <cellStyle name="R_Mark up Factor_P06_Water_Treatment_28_May_09_Rev0_Master(Draft)_PC Master Report" xfId="8973" xr:uid="{00000000-0005-0000-0000-000001230000}"/>
    <cellStyle name="R_Mark up Factor_P06_Water_Treatment_28_May_09_Rev0_Master(Draft)_Proposed Overall Monthly Cost Report - End March 2010" xfId="8974" xr:uid="{00000000-0005-0000-0000-000002230000}"/>
    <cellStyle name="R_Mark up Factor_P06_Water_Treatment_29_June_09_Rev0_Master(Draft)" xfId="8975" xr:uid="{00000000-0005-0000-0000-000003230000}"/>
    <cellStyle name="R_Mark up Factor_P06_Water_Treatment_29_June_09_Rev0_Master(Draft)_PC Master Report" xfId="8976" xr:uid="{00000000-0005-0000-0000-000004230000}"/>
    <cellStyle name="R_Mark up Factor_P06_Water_Treatment_29_June_09_Rev0_Master(Draft)_Proposed Overall Monthly Cost Report - End March 2010" xfId="8977" xr:uid="{00000000-0005-0000-0000-000005230000}"/>
    <cellStyle name="R_Mark up Factor_P08_Main Civil May 09 r2" xfId="8978" xr:uid="{00000000-0005-0000-0000-000006230000}"/>
    <cellStyle name="R_Mark up Factor_P08_Main Civil May 09 r2_PC Master Report" xfId="8979" xr:uid="{00000000-0005-0000-0000-000007230000}"/>
    <cellStyle name="R_Mark up Factor_P08_Main Civil May 09 r2_Proposed Overall Monthly Cost Report - End March 2010" xfId="8980" xr:uid="{00000000-0005-0000-0000-000008230000}"/>
    <cellStyle name="R_Mark up Factor_P10_Enabling_Civils_02_June_09_Rev1" xfId="8981" xr:uid="{00000000-0005-0000-0000-000009230000}"/>
    <cellStyle name="R_Mark up Factor_P10_Enabling_Civils_02_June_09_Rev1_PC Master Report" xfId="8982" xr:uid="{00000000-0005-0000-0000-00000A230000}"/>
    <cellStyle name="R_Mark up Factor_P10_Enabling_Civils_02_June_09_Rev1_Proposed Overall Monthly Cost Report - End March 2010" xfId="8983" xr:uid="{00000000-0005-0000-0000-00000B230000}"/>
    <cellStyle name="R_Mark up Factor_P10_Enabling_Civils_02_May_09_final" xfId="8984" xr:uid="{00000000-0005-0000-0000-00000C230000}"/>
    <cellStyle name="R_Mark up Factor_P10_Enabling_Civils_02_May_09_final_PC Master Report" xfId="8985" xr:uid="{00000000-0005-0000-0000-00000D230000}"/>
    <cellStyle name="R_Mark up Factor_P10_Enabling_Civils_02_May_09_final_Proposed Overall Monthly Cost Report - End March 2010" xfId="8986" xr:uid="{00000000-0005-0000-0000-00000E230000}"/>
    <cellStyle name="R_Mark up Factor_PC Master Report" xfId="8987" xr:uid="{00000000-0005-0000-0000-00000F230000}"/>
    <cellStyle name="R_Mark up Factor_PC Master Report Feb09 Rev1 HL (version 1)" xfId="8988" xr:uid="{00000000-0005-0000-0000-000010230000}"/>
    <cellStyle name="R_Mark up Factor_Proposal Register" xfId="8989" xr:uid="{00000000-0005-0000-0000-000011230000}"/>
    <cellStyle name="R_Mark up Factor_Proposal Register_Commited cost - January  2010" xfId="8990" xr:uid="{00000000-0005-0000-0000-000012230000}"/>
    <cellStyle name="R_Mark up Factor_Proposal Register_Copy of MEDUPI Claim Register- (M-Drive)" xfId="8991" xr:uid="{00000000-0005-0000-0000-000013230000}"/>
    <cellStyle name="R_Mark up Factor_Proposal Register_June 09 r2" xfId="8992" xr:uid="{00000000-0005-0000-0000-000014230000}"/>
    <cellStyle name="R_Mark up Factor_Proposal Register_June 09 r2_PC Master Report" xfId="8993" xr:uid="{00000000-0005-0000-0000-000015230000}"/>
    <cellStyle name="R_Mark up Factor_Proposal Register_June 09 r2_Proposed Overall Monthly Cost Report - End March 2010" xfId="8994" xr:uid="{00000000-0005-0000-0000-000016230000}"/>
    <cellStyle name="R_Mark up Factor_Proposal Register_October Claims Report (downloaded_06112009)" xfId="8995" xr:uid="{00000000-0005-0000-0000-000017230000}"/>
    <cellStyle name="R_Mark up Factor_Proposal Register_P10_Enabling_Civils_02_June_09_Rev1" xfId="8996" xr:uid="{00000000-0005-0000-0000-000018230000}"/>
    <cellStyle name="R_Mark up Factor_Proposal Register_P10_Enabling_Civils_02_June_09_Rev1_PC Master Report" xfId="8997" xr:uid="{00000000-0005-0000-0000-000019230000}"/>
    <cellStyle name="R_Mark up Factor_Proposal Register_P10_Enabling_Civils_02_June_09_Rev1_Proposed Overall Monthly Cost Report - End March 2010" xfId="8998" xr:uid="{00000000-0005-0000-0000-00001A230000}"/>
    <cellStyle name="R_Mark up Factor_Proposal Register_P10_Enabling_Civils_02_May_09_final" xfId="8999" xr:uid="{00000000-0005-0000-0000-00001B230000}"/>
    <cellStyle name="R_Mark up Factor_Proposal Register_P10_Enabling_Civils_02_May_09_final_PC Master Report" xfId="9000" xr:uid="{00000000-0005-0000-0000-00001C230000}"/>
    <cellStyle name="R_Mark up Factor_Proposal Register_P10_Enabling_Civils_02_May_09_final_Proposed Overall Monthly Cost Report - End March 2010" xfId="9001" xr:uid="{00000000-0005-0000-0000-00001D230000}"/>
    <cellStyle name="R_Mark up Factor_Proposal Register_PC Master Report" xfId="9002" xr:uid="{00000000-0005-0000-0000-00001E230000}"/>
    <cellStyle name="R_Mark up Factor_Proposal Register_PC Master Report Feb09 Rev1 HL (version 1)" xfId="9003" xr:uid="{00000000-0005-0000-0000-00001F230000}"/>
    <cellStyle name="R_Mark up Factor_Proposal Register_Proposed Overall Monthly Cost Report - End March 2010" xfId="9004" xr:uid="{00000000-0005-0000-0000-000020230000}"/>
    <cellStyle name="R_Mark up Factor_Proposal Register_RC EXECUTIVE SUMMARY END Jan 2010. (version 2)" xfId="9005" xr:uid="{00000000-0005-0000-0000-000021230000}"/>
    <cellStyle name="R_Mark up Factor_Proposal Register_RC EXECUTIVE SUMMARY END JULY 2009." xfId="9006" xr:uid="{00000000-0005-0000-0000-000022230000}"/>
    <cellStyle name="R_Mark up Factor_Proposal Register_RC EXECUTIVE SUMMARY END JULY 2009._1" xfId="9007" xr:uid="{00000000-0005-0000-0000-000023230000}"/>
    <cellStyle name="R_Mark up Factor_Proposal Register_RC EXECUTIVE SUMMARY END JULY 2009._1_Cost Reduction_Contracts Overview Slide_Oct 2009 v2" xfId="9008" xr:uid="{00000000-0005-0000-0000-000024230000}"/>
    <cellStyle name="R_Mark up Factor_Proposal Register_RC EXECUTIVE SUMMARY END JULY 2009._1_Proposed Overall Monthly Cost Report - End March 2010" xfId="9009" xr:uid="{00000000-0005-0000-0000-000025230000}"/>
    <cellStyle name="R_Mark up Factor_Proposal Register_RC EXECUTIVE SUMMARY END JULY 2009._1_Quality_October 2009" xfId="9010" xr:uid="{00000000-0005-0000-0000-000026230000}"/>
    <cellStyle name="R_Mark up Factor_Proposal Register_RC EXECUTIVE SUMMARY END JULY 2009._1_Reg&amp;Legal_ASGISA_CSR_Stakemngt" xfId="9011" xr:uid="{00000000-0005-0000-0000-000027230000}"/>
    <cellStyle name="R_Mark up Factor_Proposal Register_RC EXECUTIVE SUMMARY END JULY 2009._Cost Reduction_Contracts Overview Slide_Oct 2009 v2" xfId="9012" xr:uid="{00000000-0005-0000-0000-000028230000}"/>
    <cellStyle name="R_Mark up Factor_Proposal Register_RC EXECUTIVE SUMMARY END JULY 2009._PC Master Report" xfId="9013" xr:uid="{00000000-0005-0000-0000-000029230000}"/>
    <cellStyle name="R_Mark up Factor_Proposal Register_RC EXECUTIVE SUMMARY END JULY 2009._Proposed Overall Monthly Cost Report - End March 2010" xfId="9014" xr:uid="{00000000-0005-0000-0000-00002A230000}"/>
    <cellStyle name="R_Mark up Factor_Proposal Register_RC EXECUTIVE SUMMARY END JULY 2009._Quality_October 2009" xfId="9015" xr:uid="{00000000-0005-0000-0000-00002B230000}"/>
    <cellStyle name="R_Mark up Factor_Proposal Register_RC EXECUTIVE SUMMARY END JULY 2009._Reg&amp;Legal_ASGISA_CSR_Stakemngt" xfId="9016" xr:uid="{00000000-0005-0000-0000-00002C230000}"/>
    <cellStyle name="R_Mark up Factor_Proposal Register_RC EXECUTIVE SUMMARY END SEP 2009." xfId="9017" xr:uid="{00000000-0005-0000-0000-00002D230000}"/>
    <cellStyle name="R_Mark up Factor_Proposed Overall Monthly Cost Report - End March 2010" xfId="9018" xr:uid="{00000000-0005-0000-0000-00002E230000}"/>
    <cellStyle name="R_Mark up Factor_RC EXECUTIVE SUMMARY END Jan 2010. (version 2)" xfId="9019" xr:uid="{00000000-0005-0000-0000-00002F230000}"/>
    <cellStyle name="R_Mark up Factor_RC EXECUTIVE SUMMARY END JULY 2009." xfId="9020" xr:uid="{00000000-0005-0000-0000-000030230000}"/>
    <cellStyle name="R_Mark up Factor_RC EXECUTIVE SUMMARY END JULY 2009._1" xfId="9021" xr:uid="{00000000-0005-0000-0000-000031230000}"/>
    <cellStyle name="R_Mark up Factor_RC EXECUTIVE SUMMARY END JULY 2009._1_Cost Reduction_Contracts Overview Slide_Oct 2009 v2" xfId="9022" xr:uid="{00000000-0005-0000-0000-000032230000}"/>
    <cellStyle name="R_Mark up Factor_RC EXECUTIVE SUMMARY END JULY 2009._1_Proposed Overall Monthly Cost Report - End March 2010" xfId="9023" xr:uid="{00000000-0005-0000-0000-000033230000}"/>
    <cellStyle name="R_Mark up Factor_RC EXECUTIVE SUMMARY END JULY 2009._1_Quality_October 2009" xfId="9024" xr:uid="{00000000-0005-0000-0000-000034230000}"/>
    <cellStyle name="R_Mark up Factor_RC EXECUTIVE SUMMARY END JULY 2009._1_Reg&amp;Legal_ASGISA_CSR_Stakemngt" xfId="9025" xr:uid="{00000000-0005-0000-0000-000035230000}"/>
    <cellStyle name="R_Mark up Factor_RC EXECUTIVE SUMMARY END JULY 2009._Cost Reduction_Contracts Overview Slide_Oct 2009 v2" xfId="9026" xr:uid="{00000000-0005-0000-0000-000036230000}"/>
    <cellStyle name="R_Mark up Factor_RC EXECUTIVE SUMMARY END JULY 2009._PC Master Report" xfId="9027" xr:uid="{00000000-0005-0000-0000-000037230000}"/>
    <cellStyle name="R_Mark up Factor_RC EXECUTIVE SUMMARY END JULY 2009._Proposed Overall Monthly Cost Report - End March 2010" xfId="9028" xr:uid="{00000000-0005-0000-0000-000038230000}"/>
    <cellStyle name="R_Mark up Factor_RC EXECUTIVE SUMMARY END JULY 2009._Quality_October 2009" xfId="9029" xr:uid="{00000000-0005-0000-0000-000039230000}"/>
    <cellStyle name="R_Mark up Factor_RC EXECUTIVE SUMMARY END JULY 2009._Reg&amp;Legal_ASGISA_CSR_Stakemngt" xfId="9030" xr:uid="{00000000-0005-0000-0000-00003A230000}"/>
    <cellStyle name="R_Mark up Factor_RC EXECUTIVE SUMMARY END SEP 2009." xfId="9031" xr:uid="{00000000-0005-0000-0000-00003B230000}"/>
    <cellStyle name="R_Mark up Factor_Risk Register Master" xfId="9032" xr:uid="{00000000-0005-0000-0000-00003C230000}"/>
    <cellStyle name="R_Mark up Factor_Risk Register Master_Commited cost - January  2010" xfId="9033" xr:uid="{00000000-0005-0000-0000-00003D230000}"/>
    <cellStyle name="R_Mark up Factor_Risk Register Master_Copy of MEDUPI Claim Register- (M-Drive)" xfId="9034" xr:uid="{00000000-0005-0000-0000-00003E230000}"/>
    <cellStyle name="R_Mark up Factor_Risk Register Master_June 09 r2" xfId="9035" xr:uid="{00000000-0005-0000-0000-00003F230000}"/>
    <cellStyle name="R_Mark up Factor_Risk Register Master_June 09 r2_PC Master Report" xfId="9036" xr:uid="{00000000-0005-0000-0000-000040230000}"/>
    <cellStyle name="R_Mark up Factor_Risk Register Master_June 09 r2_Proposed Overall Monthly Cost Report - End March 2010" xfId="9037" xr:uid="{00000000-0005-0000-0000-000041230000}"/>
    <cellStyle name="R_Mark up Factor_Risk Register Master_October Claims Report (downloaded_06112009)" xfId="9038" xr:uid="{00000000-0005-0000-0000-000042230000}"/>
    <cellStyle name="R_Mark up Factor_Risk Register Master_P10_Enabling_Civils_02_June_09_Rev1" xfId="9039" xr:uid="{00000000-0005-0000-0000-000043230000}"/>
    <cellStyle name="R_Mark up Factor_Risk Register Master_P10_Enabling_Civils_02_June_09_Rev1_PC Master Report" xfId="9040" xr:uid="{00000000-0005-0000-0000-000044230000}"/>
    <cellStyle name="R_Mark up Factor_Risk Register Master_P10_Enabling_Civils_02_June_09_Rev1_Proposed Overall Monthly Cost Report - End March 2010" xfId="9041" xr:uid="{00000000-0005-0000-0000-000045230000}"/>
    <cellStyle name="R_Mark up Factor_Risk Register Master_P10_Enabling_Civils_02_May_09_final" xfId="9042" xr:uid="{00000000-0005-0000-0000-000046230000}"/>
    <cellStyle name="R_Mark up Factor_Risk Register Master_P10_Enabling_Civils_02_May_09_final_PC Master Report" xfId="9043" xr:uid="{00000000-0005-0000-0000-000047230000}"/>
    <cellStyle name="R_Mark up Factor_Risk Register Master_P10_Enabling_Civils_02_May_09_final_Proposed Overall Monthly Cost Report - End March 2010" xfId="9044" xr:uid="{00000000-0005-0000-0000-000048230000}"/>
    <cellStyle name="R_Mark up Factor_Risk Register Master_PC Master Report" xfId="9045" xr:uid="{00000000-0005-0000-0000-000049230000}"/>
    <cellStyle name="R_Mark up Factor_Risk Register Master_PC Master Report Feb09 Rev1 HL (version 1)" xfId="9046" xr:uid="{00000000-0005-0000-0000-00004A230000}"/>
    <cellStyle name="R_Mark up Factor_Risk Register Master_Proposed Overall Monthly Cost Report - End March 2010" xfId="9047" xr:uid="{00000000-0005-0000-0000-00004B230000}"/>
    <cellStyle name="R_Mark up Factor_Risk Register Master_RC EXECUTIVE SUMMARY END Jan 2010. (version 2)" xfId="9048" xr:uid="{00000000-0005-0000-0000-00004C230000}"/>
    <cellStyle name="R_Mark up Factor_Risk Register Master_RC EXECUTIVE SUMMARY END JULY 2009." xfId="9049" xr:uid="{00000000-0005-0000-0000-00004D230000}"/>
    <cellStyle name="R_Mark up Factor_Risk Register Master_RC EXECUTIVE SUMMARY END JULY 2009._1" xfId="9050" xr:uid="{00000000-0005-0000-0000-00004E230000}"/>
    <cellStyle name="R_Mark up Factor_Risk Register Master_RC EXECUTIVE SUMMARY END JULY 2009._1_Cost Reduction_Contracts Overview Slide_Oct 2009 v2" xfId="9051" xr:uid="{00000000-0005-0000-0000-00004F230000}"/>
    <cellStyle name="R_Mark up Factor_Risk Register Master_RC EXECUTIVE SUMMARY END JULY 2009._1_Proposed Overall Monthly Cost Report - End March 2010" xfId="9052" xr:uid="{00000000-0005-0000-0000-000050230000}"/>
    <cellStyle name="R_Mark up Factor_Risk Register Master_RC EXECUTIVE SUMMARY END JULY 2009._1_Quality_October 2009" xfId="9053" xr:uid="{00000000-0005-0000-0000-000051230000}"/>
    <cellStyle name="R_Mark up Factor_Risk Register Master_RC EXECUTIVE SUMMARY END JULY 2009._1_Reg&amp;Legal_ASGISA_CSR_Stakemngt" xfId="9054" xr:uid="{00000000-0005-0000-0000-000052230000}"/>
    <cellStyle name="R_Mark up Factor_Risk Register Master_RC EXECUTIVE SUMMARY END JULY 2009._Cost Reduction_Contracts Overview Slide_Oct 2009 v2" xfId="9055" xr:uid="{00000000-0005-0000-0000-000053230000}"/>
    <cellStyle name="R_Mark up Factor_Risk Register Master_RC EXECUTIVE SUMMARY END JULY 2009._PC Master Report" xfId="9056" xr:uid="{00000000-0005-0000-0000-000054230000}"/>
    <cellStyle name="R_Mark up Factor_Risk Register Master_RC EXECUTIVE SUMMARY END JULY 2009._Proposed Overall Monthly Cost Report - End March 2010" xfId="9057" xr:uid="{00000000-0005-0000-0000-000055230000}"/>
    <cellStyle name="R_Mark up Factor_Risk Register Master_RC EXECUTIVE SUMMARY END JULY 2009._Quality_October 2009" xfId="9058" xr:uid="{00000000-0005-0000-0000-000056230000}"/>
    <cellStyle name="R_Mark up Factor_Risk Register Master_RC EXECUTIVE SUMMARY END JULY 2009._Reg&amp;Legal_ASGISA_CSR_Stakemngt" xfId="9059" xr:uid="{00000000-0005-0000-0000-000057230000}"/>
    <cellStyle name="R_Mark up Factor_Risk Register Master_RC EXECUTIVE SUMMARY END SEP 2009." xfId="9060" xr:uid="{00000000-0005-0000-0000-000058230000}"/>
    <cellStyle name="R_Mark up Factor_Trend Register Master" xfId="9061" xr:uid="{00000000-0005-0000-0000-000059230000}"/>
    <cellStyle name="R_Mark up Factor_Trend Register Master_Commited cost - January  2010" xfId="9062" xr:uid="{00000000-0005-0000-0000-00005A230000}"/>
    <cellStyle name="R_Mark up Factor_Trend Register Master_Copy of MEDUPI Claim Register- (M-Drive)" xfId="9063" xr:uid="{00000000-0005-0000-0000-00005B230000}"/>
    <cellStyle name="R_Mark up Factor_Trend Register Master_June 09 r2" xfId="9064" xr:uid="{00000000-0005-0000-0000-00005C230000}"/>
    <cellStyle name="R_Mark up Factor_Trend Register Master_June 09 r2_PC Master Report" xfId="9065" xr:uid="{00000000-0005-0000-0000-00005D230000}"/>
    <cellStyle name="R_Mark up Factor_Trend Register Master_June 09 r2_Proposed Overall Monthly Cost Report - End March 2010" xfId="9066" xr:uid="{00000000-0005-0000-0000-00005E230000}"/>
    <cellStyle name="R_Mark up Factor_Trend Register Master_October Claims Report (downloaded_06112009)" xfId="9067" xr:uid="{00000000-0005-0000-0000-00005F230000}"/>
    <cellStyle name="R_Mark up Factor_Trend Register Master_P10_Enabling_Civils_02_June_09_Rev1" xfId="9068" xr:uid="{00000000-0005-0000-0000-000060230000}"/>
    <cellStyle name="R_Mark up Factor_Trend Register Master_P10_Enabling_Civils_02_June_09_Rev1_PC Master Report" xfId="9069" xr:uid="{00000000-0005-0000-0000-000061230000}"/>
    <cellStyle name="R_Mark up Factor_Trend Register Master_P10_Enabling_Civils_02_June_09_Rev1_Proposed Overall Monthly Cost Report - End March 2010" xfId="9070" xr:uid="{00000000-0005-0000-0000-000062230000}"/>
    <cellStyle name="R_Mark up Factor_Trend Register Master_P10_Enabling_Civils_02_May_09_final" xfId="9071" xr:uid="{00000000-0005-0000-0000-000063230000}"/>
    <cellStyle name="R_Mark up Factor_Trend Register Master_P10_Enabling_Civils_02_May_09_final_PC Master Report" xfId="9072" xr:uid="{00000000-0005-0000-0000-000064230000}"/>
    <cellStyle name="R_Mark up Factor_Trend Register Master_P10_Enabling_Civils_02_May_09_final_Proposed Overall Monthly Cost Report - End March 2010" xfId="9073" xr:uid="{00000000-0005-0000-0000-000065230000}"/>
    <cellStyle name="R_Mark up Factor_Trend Register Master_PC Master Report" xfId="9074" xr:uid="{00000000-0005-0000-0000-000066230000}"/>
    <cellStyle name="R_Mark up Factor_Trend Register Master_PC Master Report Feb09 Rev1 HL (version 1)" xfId="9075" xr:uid="{00000000-0005-0000-0000-000067230000}"/>
    <cellStyle name="R_Mark up Factor_Trend Register Master_Proposed Overall Monthly Cost Report - End March 2010" xfId="9076" xr:uid="{00000000-0005-0000-0000-000068230000}"/>
    <cellStyle name="R_Mark up Factor_Trend Register Master_RC EXECUTIVE SUMMARY END Jan 2010. (version 2)" xfId="9077" xr:uid="{00000000-0005-0000-0000-000069230000}"/>
    <cellStyle name="R_Mark up Factor_Trend Register Master_RC EXECUTIVE SUMMARY END JULY 2009." xfId="9078" xr:uid="{00000000-0005-0000-0000-00006A230000}"/>
    <cellStyle name="R_Mark up Factor_Trend Register Master_RC EXECUTIVE SUMMARY END JULY 2009._1" xfId="9079" xr:uid="{00000000-0005-0000-0000-00006B230000}"/>
    <cellStyle name="R_Mark up Factor_Trend Register Master_RC EXECUTIVE SUMMARY END JULY 2009._1_Cost Reduction_Contracts Overview Slide_Oct 2009 v2" xfId="9080" xr:uid="{00000000-0005-0000-0000-00006C230000}"/>
    <cellStyle name="R_Mark up Factor_Trend Register Master_RC EXECUTIVE SUMMARY END JULY 2009._1_Proposed Overall Monthly Cost Report - End March 2010" xfId="9081" xr:uid="{00000000-0005-0000-0000-00006D230000}"/>
    <cellStyle name="R_Mark up Factor_Trend Register Master_RC EXECUTIVE SUMMARY END JULY 2009._1_Quality_October 2009" xfId="9082" xr:uid="{00000000-0005-0000-0000-00006E230000}"/>
    <cellStyle name="R_Mark up Factor_Trend Register Master_RC EXECUTIVE SUMMARY END JULY 2009._1_Reg&amp;Legal_ASGISA_CSR_Stakemngt" xfId="9083" xr:uid="{00000000-0005-0000-0000-00006F230000}"/>
    <cellStyle name="R_Mark up Factor_Trend Register Master_RC EXECUTIVE SUMMARY END JULY 2009._Cost Reduction_Contracts Overview Slide_Oct 2009 v2" xfId="9084" xr:uid="{00000000-0005-0000-0000-000070230000}"/>
    <cellStyle name="R_Mark up Factor_Trend Register Master_RC EXECUTIVE SUMMARY END JULY 2009._PC Master Report" xfId="9085" xr:uid="{00000000-0005-0000-0000-000071230000}"/>
    <cellStyle name="R_Mark up Factor_Trend Register Master_RC EXECUTIVE SUMMARY END JULY 2009._Proposed Overall Monthly Cost Report - End March 2010" xfId="9086" xr:uid="{00000000-0005-0000-0000-000072230000}"/>
    <cellStyle name="R_Mark up Factor_Trend Register Master_RC EXECUTIVE SUMMARY END JULY 2009._Quality_October 2009" xfId="9087" xr:uid="{00000000-0005-0000-0000-000073230000}"/>
    <cellStyle name="R_Mark up Factor_Trend Register Master_RC EXECUTIVE SUMMARY END JULY 2009._Reg&amp;Legal_ASGISA_CSR_Stakemngt" xfId="9088" xr:uid="{00000000-0005-0000-0000-000074230000}"/>
    <cellStyle name="R_Mark up Factor_Trend Register Master_RC EXECUTIVE SUMMARY END SEP 2009." xfId="9089" xr:uid="{00000000-0005-0000-0000-000075230000}"/>
    <cellStyle name="R_Mark up Factor_U1" xfId="9090" xr:uid="{00000000-0005-0000-0000-000076230000}"/>
    <cellStyle name="R_Mark up Factor_U2" xfId="9091" xr:uid="{00000000-0005-0000-0000-000077230000}"/>
    <cellStyle name="R_Mark up Factor_U3" xfId="9092" xr:uid="{00000000-0005-0000-0000-000078230000}"/>
    <cellStyle name="R_Mark up Factor_U4" xfId="9093" xr:uid="{00000000-0005-0000-0000-000079230000}"/>
    <cellStyle name="R_Mark up Factor_U5" xfId="9094" xr:uid="{00000000-0005-0000-0000-00007A230000}"/>
    <cellStyle name="R_Mark up Factor_U6" xfId="9095" xr:uid="{00000000-0005-0000-0000-00007B230000}"/>
    <cellStyle name="R_Mark-up" xfId="9096" xr:uid="{00000000-0005-0000-0000-00007C230000}"/>
    <cellStyle name="R_Mark-up_20080925 ice services Assessment Task order No 4" xfId="9097" xr:uid="{00000000-0005-0000-0000-00007D230000}"/>
    <cellStyle name="R_Mark-up_20080925 ice services Assessment Task order No 4_20110725chk1 DGR ice Timesheet data - July 2011" xfId="9098" xr:uid="{00000000-0005-0000-0000-00007E230000}"/>
    <cellStyle name="R_Mark-up_20090225rev &amp; 20090425 Task Order 25&amp;26 ice services assessments" xfId="9099" xr:uid="{00000000-0005-0000-0000-00007F230000}"/>
    <cellStyle name="R_Mark-up_20090315 CED Project support_update" xfId="9100" xr:uid="{00000000-0005-0000-0000-000080230000}"/>
    <cellStyle name="R_Mark-up_20090315 CED Project support_update_20090225rev &amp; 20090425 Task Order 25&amp;26 ice services assessments" xfId="9101" xr:uid="{00000000-0005-0000-0000-000081230000}"/>
    <cellStyle name="R_Mark-up_20090315 CED Project support_update_20090225rev &amp; 20090425 Task Order 25&amp;26 ice services assessments_20110725chk1 DGR ice Timesheet data - July 2011" xfId="9102" xr:uid="{00000000-0005-0000-0000-000082230000}"/>
    <cellStyle name="R_Mark-up_20090315 CED Project support_update_20091025 Task Order 24 ice services assessment" xfId="9103" xr:uid="{00000000-0005-0000-0000-000083230000}"/>
    <cellStyle name="R_Mark-up_20090315 CED Project support_update_20091025 Task Order 25 ice services assessment" xfId="9104" xr:uid="{00000000-0005-0000-0000-000084230000}"/>
    <cellStyle name="R_Mark-up_20090315 CED Project support_update_20091025 Task Order 25&amp;26 ice services assessment" xfId="9105" xr:uid="{00000000-0005-0000-0000-000085230000}"/>
    <cellStyle name="R_Mark-up_20090315 CED Project support_update_20091025 Task Order 26 ice services assessment" xfId="9106" xr:uid="{00000000-0005-0000-0000-000086230000}"/>
    <cellStyle name="R_Mark-up_20090315 CED Project support_update_20091025 Task Order 28 ice services assessment Mercury SS" xfId="9107" xr:uid="{00000000-0005-0000-0000-000087230000}"/>
    <cellStyle name="R_Mark-up_20090315 CED Project support_update_20091025 Task Order 29 ice services assessment" xfId="9108" xr:uid="{00000000-0005-0000-0000-000088230000}"/>
    <cellStyle name="R_Mark-up_20090315 CED Project support_update_20091025 Task Order 31 ice services assessment" xfId="9109" xr:uid="{00000000-0005-0000-0000-000089230000}"/>
    <cellStyle name="R_Mark-up_20090315 CED Project support_update_20091025 Task Order 33 ice services assessment" xfId="9110" xr:uid="{00000000-0005-0000-0000-00008A230000}"/>
    <cellStyle name="R_Mark-up_20090315 CED Project support_update_20091025 Task Order 34 ice services assessment" xfId="9111" xr:uid="{00000000-0005-0000-0000-00008B230000}"/>
    <cellStyle name="R_Mark-up_20090315 CED Project support_update_20091025 Task Order 35 ice services assessment" xfId="9112" xr:uid="{00000000-0005-0000-0000-00008C230000}"/>
    <cellStyle name="R_Mark-up_20090315 CED Project support_update_20091025 Task Order 36 ice services assessment" xfId="9113" xr:uid="{00000000-0005-0000-0000-00008D230000}"/>
    <cellStyle name="R_Mark-up_20090315 CED Project support_update_20091025 Task Order 37 ice services assessment" xfId="9114" xr:uid="{00000000-0005-0000-0000-00008E230000}"/>
    <cellStyle name="R_Mark-up_20090315 CED Project support_update_20091025 Task Order 37 Revised split ice services assessment" xfId="9115" xr:uid="{00000000-0005-0000-0000-00008F230000}"/>
    <cellStyle name="R_Mark-up_20090315 CED Project support_update_20091025 Task Order 39 ice services assessment" xfId="9116" xr:uid="{00000000-0005-0000-0000-000090230000}"/>
    <cellStyle name="R_Mark-up_20090315 CED Project support_update_20091025 Task Order 40 ice services assessment" xfId="9117" xr:uid="{00000000-0005-0000-0000-000091230000}"/>
    <cellStyle name="R_Mark-up_20090315 CED Project support_update_20091025 Task Order 41 ice services assessment &amp; invoice" xfId="9118" xr:uid="{00000000-0005-0000-0000-000092230000}"/>
    <cellStyle name="R_Mark-up_20090315 CED Project support_update_20091025 Task Order 42 ice services assessment" xfId="9119" xr:uid="{00000000-0005-0000-0000-000093230000}"/>
    <cellStyle name="R_Mark-up_20090315 CED Project support_update_20091025 Task Order 43 ice services assessment" xfId="9120" xr:uid="{00000000-0005-0000-0000-000094230000}"/>
    <cellStyle name="R_Mark-up_20090315 CED Project support_update_20091025 Task Order 44 ice services assessment" xfId="9121" xr:uid="{00000000-0005-0000-0000-000095230000}"/>
    <cellStyle name="R_Mark-up_20090315 CED Project support_update_20091025Rev Task Order 26 ice services assessment" xfId="9122" xr:uid="{00000000-0005-0000-0000-000096230000}"/>
    <cellStyle name="R_Mark-up_20090315 CED Project support_update_200911 chk Task 41 Kusile Silos forecast" xfId="9123" xr:uid="{00000000-0005-0000-0000-000097230000}"/>
    <cellStyle name="R_Mark-up_20090315 CED Project support_update_200911 Task Order 46 ice services Forecast" xfId="9124" xr:uid="{00000000-0005-0000-0000-000098230000}"/>
    <cellStyle name="R_Mark-up_20090315 CED Project support_update_20091103 CED Project support services" xfId="9125" xr:uid="{00000000-0005-0000-0000-000099230000}"/>
    <cellStyle name="R_Mark-up_20090315 CED Project support_update_20091104 CED Project support services" xfId="9126" xr:uid="{00000000-0005-0000-0000-00009A230000}"/>
    <cellStyle name="R_Mark-up_20090315 CED Project support_update_20091105 CED Project support services" xfId="9127" xr:uid="{00000000-0005-0000-0000-00009B230000}"/>
    <cellStyle name="R_Mark-up_20090315 CED Project support_update_20091125 Coal &amp; Ash Task Orders ice services invoice" xfId="9128" xr:uid="{00000000-0005-0000-0000-00009C230000}"/>
    <cellStyle name="R_Mark-up_20090315 CED Project support_update_20091125 Task Medupi Electrical ice services invoice" xfId="9129" xr:uid="{00000000-0005-0000-0000-00009D230000}"/>
    <cellStyle name="R_Mark-up_20090315 CED Project support_update_20091125 Task order 02 ice services assessment" xfId="9130" xr:uid="{00000000-0005-0000-0000-00009E230000}"/>
    <cellStyle name="R_Mark-up_20090315 CED Project support_update_20091125 Task Order 31 ice services assessment &amp; invoice" xfId="9131" xr:uid="{00000000-0005-0000-0000-00009F230000}"/>
    <cellStyle name="R_Mark-up_20090315 CED Project support_update_20091125 Task Order 32 ice services assessment" xfId="9132" xr:uid="{00000000-0005-0000-0000-0000A0230000}"/>
    <cellStyle name="R_Mark-up_20090315 CED Project support_update_20091125 Task Order 47 ice services assessment" xfId="9133" xr:uid="{00000000-0005-0000-0000-0000A1230000}"/>
    <cellStyle name="R_Mark-up_20090315 CED Project support_update_20091208 CED Project support services_nic003" xfId="9134" xr:uid="{00000000-0005-0000-0000-0000A2230000}"/>
    <cellStyle name="R_Mark-up_20090315 CED Project support_update_20091211 Task 51 Forecast ice services" xfId="9135" xr:uid="{00000000-0005-0000-0000-0000A3230000}"/>
    <cellStyle name="R_Mark-up_20090315 CED Project support_update_20091225 Task order 04 ice services assessment &amp; invoice" xfId="9136" xr:uid="{00000000-0005-0000-0000-0000A4230000}"/>
    <cellStyle name="R_Mark-up_20090315 CED Project support_update_20091225 Task Order 20 ice services assessment &amp; invoice" xfId="9137" xr:uid="{00000000-0005-0000-0000-0000A5230000}"/>
    <cellStyle name="R_Mark-up_20090315 CED Project support_update_20091225 Task order 46 assessment &amp; invoice" xfId="9138" xr:uid="{00000000-0005-0000-0000-0000A6230000}"/>
    <cellStyle name="R_Mark-up_20090315 CED Project support_update_20091230rev1 CED Project support services" xfId="9139" xr:uid="{00000000-0005-0000-0000-0000A7230000}"/>
    <cellStyle name="R_Mark-up_20090315 CED Project support_update_20100125 Coal &amp; Ash Task Orders ice services invoice" xfId="9140" xr:uid="{00000000-0005-0000-0000-0000A8230000}"/>
    <cellStyle name="R_Mark-up_20090315 CED Project support_update_20100125 Task 51 Hrs to date ice services" xfId="9141" xr:uid="{00000000-0005-0000-0000-0000A9230000}"/>
    <cellStyle name="R_Mark-up_20090315 CED Project support_update_20100125 Task Medupi Electrical ice services invoice" xfId="9142" xr:uid="{00000000-0005-0000-0000-0000AA230000}"/>
    <cellStyle name="R_Mark-up_20090315 CED Project support_update_20100125 Task order 02 ice services assessment" xfId="9143" xr:uid="{00000000-0005-0000-0000-0000AB230000}"/>
    <cellStyle name="R_Mark-up_20090315 CED Project support_update_20100125 Task Order 20 ice services assessment &amp; invoice" xfId="9144" xr:uid="{00000000-0005-0000-0000-0000AC230000}"/>
    <cellStyle name="R_Mark-up_20090315 CED Project support_update_20100125 Task Order 45 ice services assessment" xfId="9145" xr:uid="{00000000-0005-0000-0000-0000AD230000}"/>
    <cellStyle name="R_Mark-up_20090315 CED Project support_update_20100125 Task Order 51 ice services assessment &amp; invoice" xfId="9146" xr:uid="{00000000-0005-0000-0000-0000AE230000}"/>
    <cellStyle name="R_Mark-up_20090315 CED Project support_update_20100225 Task order 04 ice services assessment &amp; invoice" xfId="9147" xr:uid="{00000000-0005-0000-0000-0000AF230000}"/>
    <cellStyle name="R_Mark-up_20090315 CED Project support_update_20100304 CED Project support services" xfId="9148" xr:uid="{00000000-0005-0000-0000-0000B0230000}"/>
    <cellStyle name="R_Mark-up_20090315 CED Project support_update_20100304rev1 CED Project support services" xfId="9149" xr:uid="{00000000-0005-0000-0000-0000B1230000}"/>
    <cellStyle name="R_Mark-up_20090315 CED Project support_update_20100325 Task 51 Hrs to date ice services" xfId="9150" xr:uid="{00000000-0005-0000-0000-0000B2230000}"/>
    <cellStyle name="R_Mark-up_20090315 CED Project support_update_20100325 Task Medupi Electrical ice services invoice" xfId="9151" xr:uid="{00000000-0005-0000-0000-0000B3230000}"/>
    <cellStyle name="R_Mark-up_20090315 CED Project support_update_20100325 Task order 02 ice services assessment &amp; invoice" xfId="9152" xr:uid="{00000000-0005-0000-0000-0000B4230000}"/>
    <cellStyle name="R_Mark-up_20090315 CED Project support_update_20100325 Task Order 20 ice services assessment &amp; invoice" xfId="9153" xr:uid="{00000000-0005-0000-0000-0000B5230000}"/>
    <cellStyle name="R_Mark-up_20090315 CED Project support_update_20100329 Updated Task 53 Gen Transf Forecast ice services" xfId="9154" xr:uid="{00000000-0005-0000-0000-0000B6230000}"/>
    <cellStyle name="R_Mark-up_20090315 CED Project support_update_20100425 ice services Task No 0012 FGD assessment &amp; invoice" xfId="9155" xr:uid="{00000000-0005-0000-0000-0000B7230000}"/>
    <cellStyle name="R_Mark-up_20090315 CED Project support_update_20100425 Task 52 Cabling assessment &amp; invoice ice services" xfId="9156" xr:uid="{00000000-0005-0000-0000-0000B8230000}"/>
    <cellStyle name="R_Mark-up_20090315 CED Project support_update_20100425 Task order 04 ice services assessment &amp; invoice" xfId="9157" xr:uid="{00000000-0005-0000-0000-0000B9230000}"/>
    <cellStyle name="R_Mark-up_20090315 CED Project support_update_20100425 Task Order 29 ice services assessment &amp; invoice" xfId="9158" xr:uid="{00000000-0005-0000-0000-0000BA230000}"/>
    <cellStyle name="R_Mark-up_20090315 CED Project support_update_20100425 Task Order 51 ice services assessment &amp; invoice" xfId="9159" xr:uid="{00000000-0005-0000-0000-0000BB230000}"/>
    <cellStyle name="R_Mark-up_20090315 CED Project support_update_20100425 Task Order 55 ice services assessment &amp; invoice" xfId="9160" xr:uid="{00000000-0005-0000-0000-0000BC230000}"/>
    <cellStyle name="R_Mark-up_20090315 CED Project support_update_20100425 Task Order 56 ice services assessment &amp; invoice" xfId="9161" xr:uid="{00000000-0005-0000-0000-0000BD230000}"/>
    <cellStyle name="R_Mark-up_20090315 CED Project support_update_20100429 CED Project support Timesheet current" xfId="9162" xr:uid="{00000000-0005-0000-0000-0000BE230000}"/>
    <cellStyle name="R_Mark-up_20090315 CED Project support_update_20100525 ice services Task No 0012 FGD assessment" xfId="9163" xr:uid="{00000000-0005-0000-0000-0000BF230000}"/>
    <cellStyle name="R_Mark-up_20090315 CED Project support_update_20100525 Task order 04 ice services assessment &amp; invoice" xfId="9164" xr:uid="{00000000-0005-0000-0000-0000C0230000}"/>
    <cellStyle name="R_Mark-up_20090315 CED Project support_update_20100613 Task Order 34 ice services assessment &amp; invoice" xfId="9165" xr:uid="{00000000-0005-0000-0000-0000C1230000}"/>
    <cellStyle name="R_Mark-up_20090315 CED Project support_update_20100625 ice services Electrical &amp; C&amp;I assessment" xfId="9166" xr:uid="{00000000-0005-0000-0000-0000C2230000}"/>
    <cellStyle name="R_Mark-up_20090315 CED Project support_update_20100625 ice services Task No 0012 FGD assessment" xfId="9167" xr:uid="{00000000-0005-0000-0000-0000C3230000}"/>
    <cellStyle name="R_Mark-up_20090315 CED Project support_update_20100625 Task order 04 ice services assessment &amp; invoice" xfId="9168" xr:uid="{00000000-0005-0000-0000-0000C4230000}"/>
    <cellStyle name="R_Mark-up_20090315 CED Project support_update_20100625 Turbine Summary weekly Timesheets" xfId="9169" xr:uid="{00000000-0005-0000-0000-0000C5230000}"/>
    <cellStyle name="R_Mark-up_20090315 CED Project support_update_20100725 Task order 04 ice services assessment &amp; invoice" xfId="9170" xr:uid="{00000000-0005-0000-0000-0000C6230000}"/>
    <cellStyle name="R_Mark-up_20090315 CED Project support_update_20100803 Task order 02 Turbine ice services assessment dvw" xfId="9171" xr:uid="{00000000-0005-0000-0000-0000C7230000}"/>
    <cellStyle name="R_Mark-up_20090315 CED Project support_update_20100820 iWeNhle Consolidated Invoices" xfId="9172" xr:uid="{00000000-0005-0000-0000-0000C8230000}"/>
    <cellStyle name="R_Mark-up_20090315 CED Project support_update_20100820 iWeNhle Consolidated Invoices_20110725chk1 DGR ice Timesheet data - July 2011" xfId="9173" xr:uid="{00000000-0005-0000-0000-0000C9230000}"/>
    <cellStyle name="R_Mark-up_20090315 CED Project support_update_20100825 Task Order 13 ice services assessment" xfId="9174" xr:uid="{00000000-0005-0000-0000-0000CA230000}"/>
    <cellStyle name="R_Mark-up_20090315 CED Project support_update_20100902 Task order 02 Turbine ice services Ass &amp; Inv" xfId="9175" xr:uid="{00000000-0005-0000-0000-0000CB230000}"/>
    <cellStyle name="R_Mark-up_20090315 CED Project support_update_20100913 ice services Task No 0012 FGD assessment" xfId="9176" xr:uid="{00000000-0005-0000-0000-0000CC230000}"/>
    <cellStyle name="R_Mark-up_20090315 CED Project support_update_20100913 Task order 04 ice services assessment &amp; invoice" xfId="9177" xr:uid="{00000000-0005-0000-0000-0000CD230000}"/>
    <cellStyle name="R_Mark-up_20090315 CED Project support_update_20100925 ice services Medupi Electrical C&amp;I assessment" xfId="9178" xr:uid="{00000000-0005-0000-0000-0000CE230000}"/>
    <cellStyle name="R_Mark-up_20090315 CED Project support_update_20101008 Task 53 Generation ice services assessment &amp; invoice" xfId="9179" xr:uid="{00000000-0005-0000-0000-0000CF230000}"/>
    <cellStyle name="R_Mark-up_20090315 CED Project support_update_20101008 Task order 04 ice services assessment &amp; invoice (1)" xfId="9180" xr:uid="{00000000-0005-0000-0000-0000D0230000}"/>
    <cellStyle name="R_Mark-up_20090315 CED Project support_update_20101011 update ice services Task No 0012 FGD assessments &amp; invoices" xfId="9181" xr:uid="{00000000-0005-0000-0000-0000D1230000}"/>
    <cellStyle name="R_Mark-up_20090315 CED Project support_update_20101024 25Sep2010 Assess &amp; Inv Task order 02 Turbine ice services" xfId="9182" xr:uid="{00000000-0005-0000-0000-0000D2230000}"/>
    <cellStyle name="R_Mark-up_20090315 CED Project support_update_20101025 Assessment ice services Task No 0012 FGD &amp; invoice" xfId="9183" xr:uid="{00000000-0005-0000-0000-0000D3230000}"/>
    <cellStyle name="R_Mark-up_20090315 CED Project support_update_20101025 ice services assessment Task 52 Cabling &amp; invoice" xfId="9184" xr:uid="{00000000-0005-0000-0000-0000D4230000}"/>
    <cellStyle name="R_Mark-up_20090315 CED Project support_update_20101025 ice services Medupi Electrical C&amp;I assessment &amp; invoice" xfId="9185" xr:uid="{00000000-0005-0000-0000-0000D5230000}"/>
    <cellStyle name="R_Mark-up_20090315 CED Project support_update_20101025 Task Order 13 ice services assessment" xfId="9186" xr:uid="{00000000-0005-0000-0000-0000D6230000}"/>
    <cellStyle name="R_Mark-up_20090315 CED Project support_update_20101029 Task order 04 ice services assessment &amp; invoice" xfId="9187" xr:uid="{00000000-0005-0000-0000-0000D7230000}"/>
    <cellStyle name="R_Mark-up_20090315 CED Project support_update_20101109 Task 0064 Terr undergrd ice services" xfId="9188" xr:uid="{00000000-0005-0000-0000-0000D8230000}"/>
    <cellStyle name="R_Mark-up_20090315 CED Project support_update_20101116 From 1550  iWeNhle Consolidated Invoices" xfId="9189" xr:uid="{00000000-0005-0000-0000-0000D9230000}"/>
    <cellStyle name="R_Mark-up_20090315 CED Project support_update_20101116 From 1550  iWeNhle Consolidated Invoices_20110725chk1 DGR ice Timesheet data - July 2011" xfId="9190" xr:uid="{00000000-0005-0000-0000-0000DA230000}"/>
    <cellStyle name="R_Mark-up_20090315 CED Project support_update_2010825 Assessment &amp; invoice Task 0063 BoP ice services" xfId="9191" xr:uid="{00000000-0005-0000-0000-0000DB230000}"/>
    <cellStyle name="R_Mark-up_20090315 CED Project support_update_Agreed Final Hours" xfId="9192" xr:uid="{00000000-0005-0000-0000-0000DC230000}"/>
    <cellStyle name="R_Mark-up_20090315 CED Project support_update_CHECK 20091116JvD Updated Kusile Coal &amp; Ash allocation of hrs" xfId="9193" xr:uid="{00000000-0005-0000-0000-0000DD230000}"/>
    <cellStyle name="R_Mark-up_20090317 CED Project support_update" xfId="9194" xr:uid="{00000000-0005-0000-0000-0000DE230000}"/>
    <cellStyle name="R_Mark-up_20090425 Napo CHECK Kusile task orders 25  26" xfId="9195" xr:uid="{00000000-0005-0000-0000-0000DF230000}"/>
    <cellStyle name="R_Mark-up_20090425 Napo CHECK Kusile task orders 25  26_20110725chk1 DGR ice Timesheet data - July 2011" xfId="9196" xr:uid="{00000000-0005-0000-0000-0000E0230000}"/>
    <cellStyle name="R_Mark-up_20090425 Task order 03 ice services assessment" xfId="9197" xr:uid="{00000000-0005-0000-0000-0000E1230000}"/>
    <cellStyle name="R_Mark-up_20090425 Task order 04 ice services assessment" xfId="9198" xr:uid="{00000000-0005-0000-0000-0000E2230000}"/>
    <cellStyle name="R_Mark-up_20090425 Task Order 31 ice services assessment" xfId="9199" xr:uid="{00000000-0005-0000-0000-0000E3230000}"/>
    <cellStyle name="R_Mark-up_20090522 CED Project support services" xfId="9200" xr:uid="{00000000-0005-0000-0000-0000E4230000}"/>
    <cellStyle name="R_Mark-up_20090522 CED Project support services_20110725chk1 DGR ice Timesheet data - July 2011" xfId="9201" xr:uid="{00000000-0005-0000-0000-0000E5230000}"/>
    <cellStyle name="R_Mark-up_20090630 Extn Komati Time &amp; Cost" xfId="9202" xr:uid="{00000000-0005-0000-0000-0000E6230000}"/>
    <cellStyle name="R_Mark-up_20090715 Extn Komati Time &amp; Cost" xfId="9203" xr:uid="{00000000-0005-0000-0000-0000E7230000}"/>
    <cellStyle name="R_Mark-up_20090725 Task order 02 ice services assessment" xfId="9204" xr:uid="{00000000-0005-0000-0000-0000E8230000}"/>
    <cellStyle name="R_Mark-up_20090725 Task order 03 ice services assessment" xfId="9205" xr:uid="{00000000-0005-0000-0000-0000E9230000}"/>
    <cellStyle name="R_Mark-up_20090725 Task order 04 ice services assessment" xfId="9206" xr:uid="{00000000-0005-0000-0000-0000EA230000}"/>
    <cellStyle name="R_Mark-up_20090725 Task order 08 ice services assessment" xfId="9207" xr:uid="{00000000-0005-0000-0000-0000EB230000}"/>
    <cellStyle name="R_Mark-up_20090725 Task Order 09 ice services assessment" xfId="9208" xr:uid="{00000000-0005-0000-0000-0000EC230000}"/>
    <cellStyle name="R_Mark-up_20090725 Task order 34 ice services assessment" xfId="9209" xr:uid="{00000000-0005-0000-0000-0000ED230000}"/>
    <cellStyle name="R_Mark-up_20090725rev Extn Komati Time &amp; Cost" xfId="9210" xr:uid="{00000000-0005-0000-0000-0000EE230000}"/>
    <cellStyle name="R_Mark-up_20090825rev Extn Komati Time &amp; Cost" xfId="9211" xr:uid="{00000000-0005-0000-0000-0000EF230000}"/>
    <cellStyle name="R_Mark-up_20090907 hour alloc Status Task order Nos 35  36 Diesel Gen  UPS" xfId="9212" xr:uid="{00000000-0005-0000-0000-0000F0230000}"/>
    <cellStyle name="R_Mark-up_20090907 hour alloc Status Task order Nos 35  36 Diesel Gen  UPS_20110725chk1 DGR ice Timesheet data - July 2011" xfId="9213" xr:uid="{00000000-0005-0000-0000-0000F1230000}"/>
    <cellStyle name="R_Mark-up_20090908 Extn Komati Time &amp; Cost" xfId="9214" xr:uid="{00000000-0005-0000-0000-0000F2230000}"/>
    <cellStyle name="R_Mark-up_20090925rev Extn Komati Time &amp; Cost" xfId="9215" xr:uid="{00000000-0005-0000-0000-0000F3230000}"/>
    <cellStyle name="R_Mark-up_20090925tm Komati Hrs &amp; km ice services" xfId="9216" xr:uid="{00000000-0005-0000-0000-0000F4230000}"/>
    <cellStyle name="R_Mark-up_20090925tm Komati Hrs &amp; km ice services_20100225rev Extn Komati Time &amp; Cost" xfId="9217" xr:uid="{00000000-0005-0000-0000-0000F5230000}"/>
    <cellStyle name="R_Mark-up_20090925tm Komati Hrs &amp; km ice services_20100225rev1 Extn Komati Time &amp; Cost" xfId="9218" xr:uid="{00000000-0005-0000-0000-0000F6230000}"/>
    <cellStyle name="R_Mark-up_20090925tm Komati Hrs &amp; km ice services_20100325 Extn Komati Time &amp; Cost" xfId="9219" xr:uid="{00000000-0005-0000-0000-0000F7230000}"/>
    <cellStyle name="R_Mark-up_20090925tm Komati Hrs &amp; km ice services_20100325rev Extn Komati Time &amp; Cost" xfId="9220" xr:uid="{00000000-0005-0000-0000-0000F8230000}"/>
    <cellStyle name="R_Mark-up_20090925tm Komati Hrs &amp; km ice services_20100325tm Extn Komati Hours &amp; km" xfId="9221" xr:uid="{00000000-0005-0000-0000-0000F9230000}"/>
    <cellStyle name="R_Mark-up_20090925tm Komati Hrs &amp; km ice services_20100423 Extn Komati Time &amp; Cost" xfId="9222" xr:uid="{00000000-0005-0000-0000-0000FA230000}"/>
    <cellStyle name="R_Mark-up_20090925tm Komati Hrs &amp; km ice services_20100525 Extn Komati Time &amp; Cost" xfId="9223" xr:uid="{00000000-0005-0000-0000-0000FB230000}"/>
    <cellStyle name="R_Mark-up_20090925tm Komati Hrs &amp; km ice services_20100525cm Komati assessment Hrs &amp; km_2" xfId="9224" xr:uid="{00000000-0005-0000-0000-0000FC230000}"/>
    <cellStyle name="R_Mark-up_20090925tm Komati Hrs &amp; km ice services_20100625 Extn Komati Time &amp; Cost" xfId="9225" xr:uid="{00000000-0005-0000-0000-0000FD230000}"/>
    <cellStyle name="R_Mark-up_20090925tm Komati Hrs &amp; km ice services_20100625cm Komati services assessment hrs &amp; km" xfId="9226" xr:uid="{00000000-0005-0000-0000-0000FE230000}"/>
    <cellStyle name="R_Mark-up_20090925tm Komati Hrs &amp; km ice services_20100721cm Komati Services Hours &amp; km" xfId="9227" xr:uid="{00000000-0005-0000-0000-0000FF230000}"/>
    <cellStyle name="R_Mark-up_20090925tm Komati Hrs &amp; km ice services_20100721tm Komati Services Hours &amp; km" xfId="9228" xr:uid="{00000000-0005-0000-0000-000000240000}"/>
    <cellStyle name="R_Mark-up_20090925tm Komati Hrs &amp; km ice services_20100725rev2 Extn Komati Time &amp; Cost" xfId="9229" xr:uid="{00000000-0005-0000-0000-000001240000}"/>
    <cellStyle name="R_Mark-up_20090925tm Komati Hrs &amp; km ice services_20100825cm Komati Services Hours &amp; km" xfId="9230" xr:uid="{00000000-0005-0000-0000-000002240000}"/>
    <cellStyle name="R_Mark-up_20090925tm Komati Hrs &amp; km ice services_20100825Rev Extn Komati Time &amp; Cost" xfId="9231" xr:uid="{00000000-0005-0000-0000-000003240000}"/>
    <cellStyle name="R_Mark-up_20090925tm Komati Hrs &amp; km ice services_20100925REV Assessment 4600005911 Komati ice services" xfId="9232" xr:uid="{00000000-0005-0000-0000-000004240000}"/>
    <cellStyle name="R_Mark-up_20090925tm Komati Hrs &amp; km ice services_20100925REV Assessment 4600005911 Komati ice services_20110725chk1 DGR ice Timesheet data - July 2011" xfId="9233" xr:uid="{00000000-0005-0000-0000-000005240000}"/>
    <cellStyle name="R_Mark-up_20090925tm Komati Hrs &amp; km ice services_20100928 Extn Komati Time &amp; Cost" xfId="9234" xr:uid="{00000000-0005-0000-0000-000006240000}"/>
    <cellStyle name="R_Mark-up_20090925tm Komati Hrs &amp; km ice services_20100929rev check ICE daily capture 2010" xfId="9235" xr:uid="{00000000-0005-0000-0000-000007240000}"/>
    <cellStyle name="R_Mark-up_20090925tm Komati Hrs &amp; km ice services_20101028 ice assessment &amp; invoice Oct2010" xfId="9236" xr:uid="{00000000-0005-0000-0000-000008240000}"/>
    <cellStyle name="R_Mark-up_20090925tm Komati Hrs &amp; km ice services_2010425cm Extn Komati Hours &amp; km" xfId="9237" xr:uid="{00000000-0005-0000-0000-000009240000}"/>
    <cellStyle name="R_Mark-up_20090925tm Komati Hrs &amp; km ice services_2010425tm Extn Komati Hours &amp; km" xfId="9238" xr:uid="{00000000-0005-0000-0000-00000A240000}"/>
    <cellStyle name="R_Mark-up_20090925tm Komati Hrs &amp; km ice services_20110725chk1 DGR ice Timesheet data - July 2011" xfId="9239" xr:uid="{00000000-0005-0000-0000-00000B240000}"/>
    <cellStyle name="R_Mark-up_20091025 Task order 02 ice services assessment" xfId="9240" xr:uid="{00000000-0005-0000-0000-00000C240000}"/>
    <cellStyle name="R_Mark-up_20091025 Task order 03 ice services assessment" xfId="9241" xr:uid="{00000000-0005-0000-0000-00000D240000}"/>
    <cellStyle name="R_Mark-up_20091025 Task order 04 ice services assessment" xfId="9242" xr:uid="{00000000-0005-0000-0000-00000E240000}"/>
    <cellStyle name="R_Mark-up_20091025 Task order 08 ice services assessment" xfId="9243" xr:uid="{00000000-0005-0000-0000-00000F240000}"/>
    <cellStyle name="R_Mark-up_20091025 Task Order 09 ice services assessment" xfId="9244" xr:uid="{00000000-0005-0000-0000-000010240000}"/>
    <cellStyle name="R_Mark-up_20091025 Task Order 12 ice services assessment" xfId="9245" xr:uid="{00000000-0005-0000-0000-000011240000}"/>
    <cellStyle name="R_Mark-up_20091025 Task Order 18 ice services assessment" xfId="9246" xr:uid="{00000000-0005-0000-0000-000012240000}"/>
    <cellStyle name="R_Mark-up_20091025 Task Order 20 ice services assessment" xfId="9247" xr:uid="{00000000-0005-0000-0000-000013240000}"/>
    <cellStyle name="R_Mark-up_20091025 Task Order 22 ice services assessment" xfId="9248" xr:uid="{00000000-0005-0000-0000-000014240000}"/>
    <cellStyle name="R_Mark-up_20091025 Task Order 24 ice services assessment" xfId="9249" xr:uid="{00000000-0005-0000-0000-000015240000}"/>
    <cellStyle name="R_Mark-up_20091025 Task Order 25 ice services assessment" xfId="9250" xr:uid="{00000000-0005-0000-0000-000016240000}"/>
    <cellStyle name="R_Mark-up_20091025 Task Order 25&amp;26 ice services assessment" xfId="9251" xr:uid="{00000000-0005-0000-0000-000017240000}"/>
    <cellStyle name="R_Mark-up_20091025 Task Order 26 ice services assessment" xfId="9252" xr:uid="{00000000-0005-0000-0000-000018240000}"/>
    <cellStyle name="R_Mark-up_20091025 Task Order 28 ice services assessment Mercury SS" xfId="9253" xr:uid="{00000000-0005-0000-0000-000019240000}"/>
    <cellStyle name="R_Mark-up_20091025 Task Order 29 ice services assessment" xfId="9254" xr:uid="{00000000-0005-0000-0000-00001A240000}"/>
    <cellStyle name="R_Mark-up_20091025 Task Order 31 ice services assessment" xfId="9255" xr:uid="{00000000-0005-0000-0000-00001B240000}"/>
    <cellStyle name="R_Mark-up_20091025 Task Order 33 ice services assessment" xfId="9256" xr:uid="{00000000-0005-0000-0000-00001C240000}"/>
    <cellStyle name="R_Mark-up_20091025 Task Order 34 ice services assessment" xfId="9257" xr:uid="{00000000-0005-0000-0000-00001D240000}"/>
    <cellStyle name="R_Mark-up_20091025 Task Order 35 ice services assessment" xfId="9258" xr:uid="{00000000-0005-0000-0000-00001E240000}"/>
    <cellStyle name="R_Mark-up_20091025 Task Order 36 ice services assessment" xfId="9259" xr:uid="{00000000-0005-0000-0000-00001F240000}"/>
    <cellStyle name="R_Mark-up_20091025 Task Order 37 ice services assessment" xfId="9260" xr:uid="{00000000-0005-0000-0000-000020240000}"/>
    <cellStyle name="R_Mark-up_20091025 Task Order 37 Revised split ice services assessment" xfId="9261" xr:uid="{00000000-0005-0000-0000-000021240000}"/>
    <cellStyle name="R_Mark-up_20091025 Task Order 39 ice services assessment" xfId="9262" xr:uid="{00000000-0005-0000-0000-000022240000}"/>
    <cellStyle name="R_Mark-up_20091025 Task Order 40 ice services assessment" xfId="9263" xr:uid="{00000000-0005-0000-0000-000023240000}"/>
    <cellStyle name="R_Mark-up_20091025 Task Order 41 ice services assessment &amp; invoice" xfId="9264" xr:uid="{00000000-0005-0000-0000-000024240000}"/>
    <cellStyle name="R_Mark-up_20091025 Task Order 42 ice services assessment" xfId="9265" xr:uid="{00000000-0005-0000-0000-000025240000}"/>
    <cellStyle name="R_Mark-up_20091025 Task Order 43 ice services assessment" xfId="9266" xr:uid="{00000000-0005-0000-0000-000026240000}"/>
    <cellStyle name="R_Mark-up_20091025 Task Order 44 ice services assessment" xfId="9267" xr:uid="{00000000-0005-0000-0000-000027240000}"/>
    <cellStyle name="R_Mark-up_20091025cm Komati Hrs &amp; km ice services" xfId="9268" xr:uid="{00000000-0005-0000-0000-000028240000}"/>
    <cellStyle name="R_Mark-up_20091025Rev Task Order 26 ice services assessment" xfId="9269" xr:uid="{00000000-0005-0000-0000-000029240000}"/>
    <cellStyle name="R_Mark-up_20091025rev1 Extn Komati Time &amp; Cost" xfId="9270" xr:uid="{00000000-0005-0000-0000-00002A240000}"/>
    <cellStyle name="R_Mark-up_20091025rev2 Extn Komati Time &amp; Cost" xfId="9271" xr:uid="{00000000-0005-0000-0000-00002B240000}"/>
    <cellStyle name="R_Mark-up_20091030rev3 CED Project support services" xfId="9272" xr:uid="{00000000-0005-0000-0000-00002C240000}"/>
    <cellStyle name="R_Mark-up_20091030rev3 CED Project support services_20110725chk1 DGR ice Timesheet data - July 2011" xfId="9273" xr:uid="{00000000-0005-0000-0000-00002D240000}"/>
    <cellStyle name="R_Mark-up_200911 chk Task 41 Kusile Silos forecast" xfId="9274" xr:uid="{00000000-0005-0000-0000-00002E240000}"/>
    <cellStyle name="R_Mark-up_200911 chk Task 41 Kusile Silos forecast_20110725chk1 DGR ice Timesheet data - July 2011" xfId="9275" xr:uid="{00000000-0005-0000-0000-00002F240000}"/>
    <cellStyle name="R_Mark-up_200911 Task Order 46 ice services Forecast" xfId="9276" xr:uid="{00000000-0005-0000-0000-000030240000}"/>
    <cellStyle name="R_Mark-up_200911 Task Order 46 ice services Forecast_20110725chk1 DGR ice Timesheet data - July 2011" xfId="9277" xr:uid="{00000000-0005-0000-0000-000031240000}"/>
    <cellStyle name="R_Mark-up_20091101rev CED Project support services" xfId="9278" xr:uid="{00000000-0005-0000-0000-000032240000}"/>
    <cellStyle name="R_Mark-up_20091101rev CED Project support services_20110725chk1 DGR ice Timesheet data - July 2011" xfId="9279" xr:uid="{00000000-0005-0000-0000-000033240000}"/>
    <cellStyle name="R_Mark-up_20091102 CED Project support services" xfId="9280" xr:uid="{00000000-0005-0000-0000-000034240000}"/>
    <cellStyle name="R_Mark-up_20091102 CED Project support services_20110725chk1 DGR ice Timesheet data - July 2011" xfId="9281" xr:uid="{00000000-0005-0000-0000-000035240000}"/>
    <cellStyle name="R_Mark-up_20091103 CED Project support services" xfId="9282" xr:uid="{00000000-0005-0000-0000-000036240000}"/>
    <cellStyle name="R_Mark-up_20091103 CED Project support services_20110725chk1 DGR ice Timesheet data - July 2011" xfId="9283" xr:uid="{00000000-0005-0000-0000-000037240000}"/>
    <cellStyle name="R_Mark-up_20091104 CED Project support services" xfId="9284" xr:uid="{00000000-0005-0000-0000-000038240000}"/>
    <cellStyle name="R_Mark-up_20091104 CED Project support services_20110725chk1 DGR ice Timesheet data - July 2011" xfId="9285" xr:uid="{00000000-0005-0000-0000-000039240000}"/>
    <cellStyle name="R_Mark-up_20091105 CED Project support services" xfId="9286" xr:uid="{00000000-0005-0000-0000-00003A240000}"/>
    <cellStyle name="R_Mark-up_20091105 CED Project support services_20110725chk1 DGR ice Timesheet data - July 2011" xfId="9287" xr:uid="{00000000-0005-0000-0000-00003B240000}"/>
    <cellStyle name="R_Mark-up_20091125 Task order 02 ice services assessment" xfId="9288" xr:uid="{00000000-0005-0000-0000-00003C240000}"/>
    <cellStyle name="R_Mark-up_20091125 Task order 04 ice services assessment" xfId="9289" xr:uid="{00000000-0005-0000-0000-00003D240000}"/>
    <cellStyle name="R_Mark-up_20091125 Task Order 31 ice services assessment &amp; invoice" xfId="9290" xr:uid="{00000000-0005-0000-0000-00003E240000}"/>
    <cellStyle name="R_Mark-up_20091125 Task Order 32 ice services assessment" xfId="9291" xr:uid="{00000000-0005-0000-0000-00003F240000}"/>
    <cellStyle name="R_Mark-up_20091125 Task Order 47 ice services assessment" xfId="9292" xr:uid="{00000000-0005-0000-0000-000040240000}"/>
    <cellStyle name="R_Mark-up_20091125cindy Komati Hrs &amp; km ice services" xfId="9293" xr:uid="{00000000-0005-0000-0000-000041240000}"/>
    <cellStyle name="R_Mark-up_20091125tm rev Komati Hrs &amp; km ice services" xfId="9294" xr:uid="{00000000-0005-0000-0000-000042240000}"/>
    <cellStyle name="R_Mark-up_200911rev Extn Komati Time &amp; Cost" xfId="9295" xr:uid="{00000000-0005-0000-0000-000043240000}"/>
    <cellStyle name="R_Mark-up_20091208 CED Project support services_nic003" xfId="9296" xr:uid="{00000000-0005-0000-0000-000044240000}"/>
    <cellStyle name="R_Mark-up_20091208 CED Project support services_nic003_20110725chk1 DGR ice Timesheet data - July 2011" xfId="9297" xr:uid="{00000000-0005-0000-0000-000045240000}"/>
    <cellStyle name="R_Mark-up_20091209 CED Task order list" xfId="9298" xr:uid="{00000000-0005-0000-0000-000046240000}"/>
    <cellStyle name="R_Mark-up_20091209 CED Task order list_20110725chk1 DGR ice Timesheet data - July 2011" xfId="9299" xr:uid="{00000000-0005-0000-0000-000047240000}"/>
    <cellStyle name="R_Mark-up_20091211 Task 29 Forecast ice services" xfId="9300" xr:uid="{00000000-0005-0000-0000-000048240000}"/>
    <cellStyle name="R_Mark-up_20091211 Task 51 Forecast ice services" xfId="9301" xr:uid="{00000000-0005-0000-0000-000049240000}"/>
    <cellStyle name="R_Mark-up_20091214 CED Project support services" xfId="9302" xr:uid="{00000000-0005-0000-0000-00004A240000}"/>
    <cellStyle name="R_Mark-up_20091214 CED Project support services_20110725chk1 DGR ice Timesheet data - July 2011" xfId="9303" xr:uid="{00000000-0005-0000-0000-00004B240000}"/>
    <cellStyle name="R_Mark-up_20091225 Task order 04 ice services assessment &amp; invoice" xfId="9304" xr:uid="{00000000-0005-0000-0000-00004C240000}"/>
    <cellStyle name="R_Mark-up_20091225 Task Order 20 ice services assessment &amp; invoice" xfId="9305" xr:uid="{00000000-0005-0000-0000-00004D240000}"/>
    <cellStyle name="R_Mark-up_20091225 Task order 46 assessment &amp; invoice" xfId="9306" xr:uid="{00000000-0005-0000-0000-00004E240000}"/>
    <cellStyle name="R_Mark-up_20091225 Task order 46 assessment &amp; invoice_20110725chk1 DGR ice Timesheet data - July 2011" xfId="9307" xr:uid="{00000000-0005-0000-0000-00004F240000}"/>
    <cellStyle name="R_Mark-up_20091230 CED Project support services" xfId="9308" xr:uid="{00000000-0005-0000-0000-000050240000}"/>
    <cellStyle name="R_Mark-up_20091230 CED Project support services_20110725chk1 DGR ice Timesheet data - July 2011" xfId="9309" xr:uid="{00000000-0005-0000-0000-000051240000}"/>
    <cellStyle name="R_Mark-up_20091230rev1 CED Project support services" xfId="9310" xr:uid="{00000000-0005-0000-0000-000052240000}"/>
    <cellStyle name="R_Mark-up_20091230rev1 CED Project support services_20110725chk1 DGR ice Timesheet data - July 2011" xfId="9311" xr:uid="{00000000-0005-0000-0000-000053240000}"/>
    <cellStyle name="R_Mark-up_20091231 Task 52 Forecast ice services" xfId="9312" xr:uid="{00000000-0005-0000-0000-000054240000}"/>
    <cellStyle name="R_Mark-up_200912rev1 Extn Komati Time &amp; Cost" xfId="9313" xr:uid="{00000000-0005-0000-0000-000055240000}"/>
    <cellStyle name="R_Mark-up_20100104 CED Project support services" xfId="9314" xr:uid="{00000000-0005-0000-0000-000056240000}"/>
    <cellStyle name="R_Mark-up_20100104 CED Project support services_20110725chk1 DGR ice Timesheet data - July 2011" xfId="9315" xr:uid="{00000000-0005-0000-0000-000057240000}"/>
    <cellStyle name="R_Mark-up_20100125 Task 51 Hrs to date ice services" xfId="9316" xr:uid="{00000000-0005-0000-0000-000058240000}"/>
    <cellStyle name="R_Mark-up_20100125 Task 51 Hrs to date ice services_20110725chk1 DGR ice Timesheet data - July 2011" xfId="9317" xr:uid="{00000000-0005-0000-0000-000059240000}"/>
    <cellStyle name="R_Mark-up_20100125 Task order 02 ice assessment hours" xfId="9318" xr:uid="{00000000-0005-0000-0000-00005A240000}"/>
    <cellStyle name="R_Mark-up_20100125 Task order 02 ice services assessment" xfId="9319" xr:uid="{00000000-0005-0000-0000-00005B240000}"/>
    <cellStyle name="R_Mark-up_20100125 Task Order 20 ice services assessment &amp; invoice" xfId="9320" xr:uid="{00000000-0005-0000-0000-00005C240000}"/>
    <cellStyle name="R_Mark-up_20100125 Task Order 45 ice services assessment" xfId="9321" xr:uid="{00000000-0005-0000-0000-00005D240000}"/>
    <cellStyle name="R_Mark-up_20100125 Task Order 51 ice services assessment &amp; invoice" xfId="9322" xr:uid="{00000000-0005-0000-0000-00005E240000}"/>
    <cellStyle name="R_Mark-up_20100125cm Komati Hrs &amp; km ice services" xfId="9323" xr:uid="{00000000-0005-0000-0000-00005F240000}"/>
    <cellStyle name="R_Mark-up_20100125dm Task Order 20 ice services assessment &amp; invoice" xfId="9324" xr:uid="{00000000-0005-0000-0000-000060240000}"/>
    <cellStyle name="R_Mark-up_20100125rev Extn Komati Time &amp; Cost" xfId="9325" xr:uid="{00000000-0005-0000-0000-000061240000}"/>
    <cellStyle name="R_Mark-up_20100210Rev CED Project support services" xfId="9326" xr:uid="{00000000-0005-0000-0000-000062240000}"/>
    <cellStyle name="R_Mark-up_20100210Rev CED Project support services_20110725chk1 DGR ice Timesheet data - July 2011" xfId="9327" xr:uid="{00000000-0005-0000-0000-000063240000}"/>
    <cellStyle name="R_Mark-up_20100225 Task order 04 ice services assessment &amp; invoice" xfId="9328" xr:uid="{00000000-0005-0000-0000-000064240000}"/>
    <cellStyle name="R_Mark-up_20100225rev Extn Komati Time &amp; Cost" xfId="9329" xr:uid="{00000000-0005-0000-0000-000065240000}"/>
    <cellStyle name="R_Mark-up_20100225rev1 Extn Komati Time &amp; Cost" xfId="9330" xr:uid="{00000000-0005-0000-0000-000066240000}"/>
    <cellStyle name="R_Mark-up_20100302 Task No 13 Gen Transf proposal ice services" xfId="9331" xr:uid="{00000000-0005-0000-0000-000067240000}"/>
    <cellStyle name="R_Mark-up_20100304 CED Project support services" xfId="9332" xr:uid="{00000000-0005-0000-0000-000068240000}"/>
    <cellStyle name="R_Mark-up_20100304 CED Project support services_20110725chk1 DGR ice Timesheet data - July 2011" xfId="9333" xr:uid="{00000000-0005-0000-0000-000069240000}"/>
    <cellStyle name="R_Mark-up_20100304rev1 CED Project support services" xfId="9334" xr:uid="{00000000-0005-0000-0000-00006A240000}"/>
    <cellStyle name="R_Mark-up_20100304rev1 CED Project support services_20110725chk1 DGR ice Timesheet data - July 2011" xfId="9335" xr:uid="{00000000-0005-0000-0000-00006B240000}"/>
    <cellStyle name="R_Mark-up_20100325 Extn Komati Time &amp; Cost" xfId="9336" xr:uid="{00000000-0005-0000-0000-00006C240000}"/>
    <cellStyle name="R_Mark-up_20100325 Task 51 Hrs to date ice services" xfId="9337" xr:uid="{00000000-0005-0000-0000-00006D240000}"/>
    <cellStyle name="R_Mark-up_20100325 Task 51 Hrs to date ice services_20110725chk1 DGR ice Timesheet data - July 2011" xfId="9338" xr:uid="{00000000-0005-0000-0000-00006E240000}"/>
    <cellStyle name="R_Mark-up_20100325 Task order 02 ice services assessment &amp; invoice" xfId="9339" xr:uid="{00000000-0005-0000-0000-00006F240000}"/>
    <cellStyle name="R_Mark-up_20100325 Task order 02 ice services Turbine details" xfId="9340" xr:uid="{00000000-0005-0000-0000-000070240000}"/>
    <cellStyle name="R_Mark-up_20100325 Task order 02 ice services Turbine details_20110725chk1 DGR ice Timesheet data - July 2011" xfId="9341" xr:uid="{00000000-0005-0000-0000-000071240000}"/>
    <cellStyle name="R_Mark-up_20100325rev Extn Komati Time &amp; Cost" xfId="9342" xr:uid="{00000000-0005-0000-0000-000072240000}"/>
    <cellStyle name="R_Mark-up_20100325tm Extn Komati Hours &amp; km" xfId="9343" xr:uid="{00000000-0005-0000-0000-000073240000}"/>
    <cellStyle name="R_Mark-up_20100329 Updated Task 53 Gen Transf Forecast ice services" xfId="9344" xr:uid="{00000000-0005-0000-0000-000074240000}"/>
    <cellStyle name="R_Mark-up_20100408 Task No 0012 FGD proposal ice services" xfId="9345" xr:uid="{00000000-0005-0000-0000-000075240000}"/>
    <cellStyle name="R_Mark-up_20100423 Extn Komati Time &amp; Cost" xfId="9346" xr:uid="{00000000-0005-0000-0000-000076240000}"/>
    <cellStyle name="R_Mark-up_20100425 Task 29 Limestone Hrs ice services" xfId="9347" xr:uid="{00000000-0005-0000-0000-000077240000}"/>
    <cellStyle name="R_Mark-up_20100425 Task 29 Limestone Hrs ice services_20110725chk1 DGR ice Timesheet data - July 2011" xfId="9348" xr:uid="{00000000-0005-0000-0000-000078240000}"/>
    <cellStyle name="R_Mark-up_20100425 Task Order 29 ice services assessment &amp; invoice" xfId="9349" xr:uid="{00000000-0005-0000-0000-000079240000}"/>
    <cellStyle name="R_Mark-up_20100425 Task Order 51 ice services assessment &amp; invoice" xfId="9350" xr:uid="{00000000-0005-0000-0000-00007A240000}"/>
    <cellStyle name="R_Mark-up_20100429 CED Project support Timesheet current" xfId="9351" xr:uid="{00000000-0005-0000-0000-00007B240000}"/>
    <cellStyle name="R_Mark-up_20100429 CED Project support Timesheet current_20110725chk1 DGR ice Timesheet data - July 2011" xfId="9352" xr:uid="{00000000-0005-0000-0000-00007C240000}"/>
    <cellStyle name="R_Mark-up_20100511 Task 63 BoP hrs" xfId="9353" xr:uid="{00000000-0005-0000-0000-00007D240000}"/>
    <cellStyle name="R_Mark-up_20100511 Task 63 BoP hrs_20110725chk1 DGR ice Timesheet data - July 2011" xfId="9354" xr:uid="{00000000-0005-0000-0000-00007E240000}"/>
    <cellStyle name="R_Mark-up_20100518 Medupi March 2010 summary" xfId="9355" xr:uid="{00000000-0005-0000-0000-00007F240000}"/>
    <cellStyle name="R_Mark-up_20100525 Extn Komati Time &amp; Cost" xfId="9356" xr:uid="{00000000-0005-0000-0000-000080240000}"/>
    <cellStyle name="R_Mark-up_20100525cm Komati assessment Hrs &amp; km_2" xfId="9357" xr:uid="{00000000-0005-0000-0000-000081240000}"/>
    <cellStyle name="R_Mark-up_20100625 Extn Komati Time &amp; Cost" xfId="9358" xr:uid="{00000000-0005-0000-0000-000082240000}"/>
    <cellStyle name="R_Mark-up_20100625 Turbine Summary weekly Timesheets" xfId="9359" xr:uid="{00000000-0005-0000-0000-000083240000}"/>
    <cellStyle name="R_Mark-up_20100625cm Komati services assessment hrs &amp; km" xfId="9360" xr:uid="{00000000-0005-0000-0000-000084240000}"/>
    <cellStyle name="R_Mark-up_20100721cm Komati Services Hours &amp; km" xfId="9361" xr:uid="{00000000-0005-0000-0000-000085240000}"/>
    <cellStyle name="R_Mark-up_20100721tm Komati Services Hours &amp; km" xfId="9362" xr:uid="{00000000-0005-0000-0000-000086240000}"/>
    <cellStyle name="R_Mark-up_20100725 Hrs to date Task 0063 BoP ice services" xfId="9363" xr:uid="{00000000-0005-0000-0000-000087240000}"/>
    <cellStyle name="R_Mark-up_20100725 Hrs to date Task 0063 BoP ice services_20110725chk1 DGR ice Timesheet data - July 2011" xfId="9364" xr:uid="{00000000-0005-0000-0000-000088240000}"/>
    <cellStyle name="R_Mark-up_20100725rev2 Extn Komati Time &amp; Cost" xfId="9365" xr:uid="{00000000-0005-0000-0000-000089240000}"/>
    <cellStyle name="R_Mark-up_20100803 Task order 02 Turbine ice services assessment dvw" xfId="9366" xr:uid="{00000000-0005-0000-0000-00008A240000}"/>
    <cellStyle name="R_Mark-up_20100820 iWeNhle Consolidated Invoices" xfId="9367" xr:uid="{00000000-0005-0000-0000-00008B240000}"/>
    <cellStyle name="R_Mark-up_20100820 iWeNhle Consolidated Invoices_20110725chk1 DGR ice Timesheet data - July 2011" xfId="9368" xr:uid="{00000000-0005-0000-0000-00008C240000}"/>
    <cellStyle name="R_Mark-up_20100825cm Komati Services Hours &amp; km" xfId="9369" xr:uid="{00000000-0005-0000-0000-00008D240000}"/>
    <cellStyle name="R_Mark-up_20100825Rev Extn Komati Time &amp; Cost" xfId="9370" xr:uid="{00000000-0005-0000-0000-00008E240000}"/>
    <cellStyle name="R_Mark-up_20100902 Task order 02 Turbine ice services Ass &amp; Inv" xfId="9371" xr:uid="{00000000-0005-0000-0000-00008F240000}"/>
    <cellStyle name="R_Mark-up_20100913 CED Project support Timesheet current" xfId="9372" xr:uid="{00000000-0005-0000-0000-000090240000}"/>
    <cellStyle name="R_Mark-up_20100913 CED Project support Timesheet current_20110725chk1 DGR ice Timesheet data - July 2011" xfId="9373" xr:uid="{00000000-0005-0000-0000-000091240000}"/>
    <cellStyle name="R_Mark-up_20100925REV Assessment 4600005911 Komati ice services" xfId="9374" xr:uid="{00000000-0005-0000-0000-000092240000}"/>
    <cellStyle name="R_Mark-up_20100925REV Assessment 4600005911 Komati ice services_20110725chk1 DGR ice Timesheet data - July 2011" xfId="9375" xr:uid="{00000000-0005-0000-0000-000093240000}"/>
    <cellStyle name="R_Mark-up_20100928 Extn Komati Time &amp; Cost" xfId="9376" xr:uid="{00000000-0005-0000-0000-000094240000}"/>
    <cellStyle name="R_Mark-up_20100929rev check ICE daily capture 2010" xfId="9377" xr:uid="{00000000-0005-0000-0000-000095240000}"/>
    <cellStyle name="R_Mark-up_20101008 Task 53 Generation ice services assessment &amp; invoice" xfId="9378" xr:uid="{00000000-0005-0000-0000-000096240000}"/>
    <cellStyle name="R_Mark-up_20101018_Challenge Session Revisions FINAL" xfId="9379" xr:uid="{00000000-0005-0000-0000-000097240000}"/>
    <cellStyle name="R_Mark-up_20101020 info Task order 02 Turbine ice services assessmen" xfId="9380" xr:uid="{00000000-0005-0000-0000-000098240000}"/>
    <cellStyle name="R_Mark-up_20101024 25Sep2010 Assess &amp; Inv Task order 02 Turbine ice services" xfId="9381" xr:uid="{00000000-0005-0000-0000-000099240000}"/>
    <cellStyle name="R_Mark-up_20101028 ice assessment &amp; invoice Oct2010" xfId="9382" xr:uid="{00000000-0005-0000-0000-00009A240000}"/>
    <cellStyle name="R_Mark-up_20101109 CED Project support Timesheet current" xfId="9383" xr:uid="{00000000-0005-0000-0000-00009B240000}"/>
    <cellStyle name="R_Mark-up_20101109 CED Project support Timesheet current_20110725chk1 DGR ice Timesheet data - July 2011" xfId="9384" xr:uid="{00000000-0005-0000-0000-00009C240000}"/>
    <cellStyle name="R_Mark-up_20101109 Task 0064 Terr undergrd ice services" xfId="9385" xr:uid="{00000000-0005-0000-0000-00009D240000}"/>
    <cellStyle name="R_Mark-up_2010425cm Extn Komati Hours &amp; km" xfId="9386" xr:uid="{00000000-0005-0000-0000-00009E240000}"/>
    <cellStyle name="R_Mark-up_2010425tm Extn Komati Hours &amp; km" xfId="9387" xr:uid="{00000000-0005-0000-0000-00009F240000}"/>
    <cellStyle name="R_Mark-up_2010825 Assessment &amp; invoice Task 0063 BoP ice services" xfId="9388" xr:uid="{00000000-0005-0000-0000-0000A0240000}"/>
    <cellStyle name="R_Mark-up_20110725chk1 DGR ice Timesheet data - July 2011" xfId="9389" xr:uid="{00000000-0005-0000-0000-0000A1240000}"/>
    <cellStyle name="R_Mark-up_Agreed Final Hours" xfId="9390" xr:uid="{00000000-0005-0000-0000-0000A2240000}"/>
    <cellStyle name="R_Mark-up_Agreed Final Hours_20110725chk1 DGR ice Timesheet data - July 2011" xfId="9391" xr:uid="{00000000-0005-0000-0000-0000A3240000}"/>
    <cellStyle name="R_Mark-up_Boiler Package_Contract Control Logs Sep 2010" xfId="9392" xr:uid="{00000000-0005-0000-0000-0000A4240000}"/>
    <cellStyle name="R_Mark-up_Book1" xfId="9393" xr:uid="{00000000-0005-0000-0000-0000A5240000}"/>
    <cellStyle name="R_Mark-up_Book1_PC Master Report" xfId="9394" xr:uid="{00000000-0005-0000-0000-0000A6240000}"/>
    <cellStyle name="R_Mark-up_Book1_Proposed Overall Monthly Cost Report - End March 2010" xfId="9395" xr:uid="{00000000-0005-0000-0000-0000A7240000}"/>
    <cellStyle name="R_Mark-up_CHECK 20091116JvD Updated Kusile Coal &amp; Ash allocation of hrs" xfId="9396" xr:uid="{00000000-0005-0000-0000-0000A8240000}"/>
    <cellStyle name="R_Mark-up_CHECK 20091116JvD Updated Kusile Coal &amp; Ash allocation of hrs_20110725chk1 DGR ice Timesheet data - July 2011" xfId="9397" xr:uid="{00000000-0005-0000-0000-0000A9240000}"/>
    <cellStyle name="R_Mark-up_Cindy ice Services assessment Hrs 25Jun2009" xfId="9398" xr:uid="{00000000-0005-0000-0000-0000AA240000}"/>
    <cellStyle name="R_Mark-up_Commited cost - January  2010" xfId="9399" xr:uid="{00000000-0005-0000-0000-0000AB240000}"/>
    <cellStyle name="R_Mark-up_Contract Log Register" xfId="9400" xr:uid="{00000000-0005-0000-0000-0000AC240000}"/>
    <cellStyle name="R_Mark-up_Contract Log Register 2" xfId="9401" xr:uid="{00000000-0005-0000-0000-0000AD240000}"/>
    <cellStyle name="R_Mark-up_Contract Log Register_Commited cost - January  2010" xfId="9402" xr:uid="{00000000-0005-0000-0000-0000AE240000}"/>
    <cellStyle name="R_Mark-up_Contract Log Register_Copy of MEDUPI Claim Register- (M-Drive)" xfId="9403" xr:uid="{00000000-0005-0000-0000-0000AF240000}"/>
    <cellStyle name="R_Mark-up_Contract Log Register_October Claims Report (downloaded_06112009)" xfId="9404" xr:uid="{00000000-0005-0000-0000-0000B0240000}"/>
    <cellStyle name="R_Mark-up_Contract Log Register_P10_Enabling_Civils_02_June_09_Rev1" xfId="9405" xr:uid="{00000000-0005-0000-0000-0000B1240000}"/>
    <cellStyle name="R_Mark-up_Contract Log Register_P10_Enabling_Civils_02_June_09_Rev1_PC Master Report" xfId="9406" xr:uid="{00000000-0005-0000-0000-0000B2240000}"/>
    <cellStyle name="R_Mark-up_Contract Log Register_P10_Enabling_Civils_02_June_09_Rev1_Proposed Overall Monthly Cost Report - End March 2010" xfId="9407" xr:uid="{00000000-0005-0000-0000-0000B3240000}"/>
    <cellStyle name="R_Mark-up_Contract Log Register_P10_Enabling_Civils_02_May_09_final" xfId="9408" xr:uid="{00000000-0005-0000-0000-0000B4240000}"/>
    <cellStyle name="R_Mark-up_Contract Log Register_P10_Enabling_Civils_02_May_09_final_PC Master Report" xfId="9409" xr:uid="{00000000-0005-0000-0000-0000B5240000}"/>
    <cellStyle name="R_Mark-up_Contract Log Register_P10_Enabling_Civils_02_May_09_final_Proposed Overall Monthly Cost Report - End March 2010" xfId="9410" xr:uid="{00000000-0005-0000-0000-0000B6240000}"/>
    <cellStyle name="R_Mark-up_Contract Log Register_PC Master Report" xfId="9411" xr:uid="{00000000-0005-0000-0000-0000B7240000}"/>
    <cellStyle name="R_Mark-up_Contract Log Register_PC Master Report Feb09 Rev1 HL (version 1)" xfId="9412" xr:uid="{00000000-0005-0000-0000-0000B8240000}"/>
    <cellStyle name="R_Mark-up_Contract Log Register_Proposed Overall Monthly Cost Report - End March 2010" xfId="9413" xr:uid="{00000000-0005-0000-0000-0000B9240000}"/>
    <cellStyle name="R_Mark-up_Contract Log Register_RC EXECUTIVE SUMMARY END Jan 2010. (version 2)" xfId="9414" xr:uid="{00000000-0005-0000-0000-0000BA240000}"/>
    <cellStyle name="R_Mark-up_Contract Log Register_RC EXECUTIVE SUMMARY END JULY 2009." xfId="9415" xr:uid="{00000000-0005-0000-0000-0000BB240000}"/>
    <cellStyle name="R_Mark-up_Contract Log Register_RC EXECUTIVE SUMMARY END JULY 2009._1" xfId="9416" xr:uid="{00000000-0005-0000-0000-0000BC240000}"/>
    <cellStyle name="R_Mark-up_Contract Log Register_RC EXECUTIVE SUMMARY END JULY 2009._1_Proposed Overall Monthly Cost Report - End March 2010" xfId="9417" xr:uid="{00000000-0005-0000-0000-0000BD240000}"/>
    <cellStyle name="R_Mark-up_Contract Log Register_RC EXECUTIVE SUMMARY END JULY 2009._PC Master Report" xfId="9418" xr:uid="{00000000-0005-0000-0000-0000BE240000}"/>
    <cellStyle name="R_Mark-up_Contract Log Register_RC EXECUTIVE SUMMARY END JULY 2009._Proposed Overall Monthly Cost Report - End March 2010" xfId="9419" xr:uid="{00000000-0005-0000-0000-0000BF240000}"/>
    <cellStyle name="R_Mark-up_Contract Log Register_RC EXECUTIVE SUMMARY END SEP 2009." xfId="9420" xr:uid="{00000000-0005-0000-0000-0000C0240000}"/>
    <cellStyle name="R_Mark-up_Copy of MEDUPI Claim Register- (M-Drive)" xfId="9421" xr:uid="{00000000-0005-0000-0000-0000C1240000}"/>
    <cellStyle name="R_Mark-up_Dispute Register Master" xfId="9422" xr:uid="{00000000-0005-0000-0000-0000C2240000}"/>
    <cellStyle name="R_Mark-up_Dispute Register Master_Copy of MEDUPI Claim Register- (M-Drive)" xfId="9423" xr:uid="{00000000-0005-0000-0000-0000C3240000}"/>
    <cellStyle name="R_Mark-up_Dispute Register Master_October Claims Report (downloaded_06112009)" xfId="9424" xr:uid="{00000000-0005-0000-0000-0000C4240000}"/>
    <cellStyle name="R_Mark-up_Dispute Register Master_PC Master Report" xfId="9425" xr:uid="{00000000-0005-0000-0000-0000C5240000}"/>
    <cellStyle name="R_Mark-up_Dispute Register Master_Proposed Overall Monthly Cost Report - End March 2010" xfId="9426" xr:uid="{00000000-0005-0000-0000-0000C6240000}"/>
    <cellStyle name="R_Mark-up_ice Services assessment Hrs 25Aug2009" xfId="9427" xr:uid="{00000000-0005-0000-0000-0000C7240000}"/>
    <cellStyle name="R_Mark-up_ice Services assessment Hrs 25Jul2009" xfId="9428" xr:uid="{00000000-0005-0000-0000-0000C8240000}"/>
    <cellStyle name="R_Mark-up_June 09 r2" xfId="9429" xr:uid="{00000000-0005-0000-0000-0000C9240000}"/>
    <cellStyle name="R_Mark-up_June 09 r2_PC Master Report" xfId="9430" xr:uid="{00000000-0005-0000-0000-0000CA240000}"/>
    <cellStyle name="R_Mark-up_June 09 r2_Proposed Overall Monthly Cost Report - End March 2010" xfId="9431" xr:uid="{00000000-0005-0000-0000-0000CB240000}"/>
    <cellStyle name="R_Mark-up_ncw20090925 Extn Komati Time &amp; Cost" xfId="9432" xr:uid="{00000000-0005-0000-0000-0000CC240000}"/>
    <cellStyle name="R_Mark-up_October Claims Report (downloaded_06112009)" xfId="9433" xr:uid="{00000000-0005-0000-0000-0000CD240000}"/>
    <cellStyle name="R_Mark-up_P02_Boiler Package_Contract Control Logs May 2009(1)" xfId="9434" xr:uid="{00000000-0005-0000-0000-0000CE240000}"/>
    <cellStyle name="R_Mark-up_P02_Boiler Package_Contract Control Logs May 2009(1)_PC Master Report" xfId="9435" xr:uid="{00000000-0005-0000-0000-0000CF240000}"/>
    <cellStyle name="R_Mark-up_P02_Boiler Package_Contract Control Logs May 2009(1)_Proposed Overall Monthly Cost Report - End March 2010" xfId="9436" xr:uid="{00000000-0005-0000-0000-0000D0240000}"/>
    <cellStyle name="R_Mark-up_P03_Turbine_Mayl_09_User_Contract_Logs rev 2" xfId="9437" xr:uid="{00000000-0005-0000-0000-0000D1240000}"/>
    <cellStyle name="R_Mark-up_P03_Turbine_Mayl_09_User_Contract_Logs rev 2_PC Master Report" xfId="9438" xr:uid="{00000000-0005-0000-0000-0000D2240000}"/>
    <cellStyle name="R_Mark-up_P03_Turbine_Mayl_09_User_Contract_Logs rev 2_Proposed Overall Monthly Cost Report - End March 2010" xfId="9439" xr:uid="{00000000-0005-0000-0000-0000D3240000}"/>
    <cellStyle name="R_Mark-up_P04_LP_Services_26_October_09_Rev1_Master(Draft)" xfId="9440" xr:uid="{00000000-0005-0000-0000-0000D4240000}"/>
    <cellStyle name="R_Mark-up_P06_Water_Treatment_28_May_09_Rev0_Master(Draft)" xfId="9441" xr:uid="{00000000-0005-0000-0000-0000D5240000}"/>
    <cellStyle name="R_Mark-up_P06_Water_Treatment_28_May_09_Rev0_Master(Draft)_PC Master Report" xfId="9442" xr:uid="{00000000-0005-0000-0000-0000D6240000}"/>
    <cellStyle name="R_Mark-up_P06_Water_Treatment_28_May_09_Rev0_Master(Draft)_Proposed Overall Monthly Cost Report - End March 2010" xfId="9443" xr:uid="{00000000-0005-0000-0000-0000D7240000}"/>
    <cellStyle name="R_Mark-up_P06_Water_Treatment_29_June_09_Rev0_Master(Draft)" xfId="9444" xr:uid="{00000000-0005-0000-0000-0000D8240000}"/>
    <cellStyle name="R_Mark-up_P06_Water_Treatment_29_June_09_Rev0_Master(Draft)_PC Master Report" xfId="9445" xr:uid="{00000000-0005-0000-0000-0000D9240000}"/>
    <cellStyle name="R_Mark-up_P06_Water_Treatment_29_June_09_Rev0_Master(Draft)_Proposed Overall Monthly Cost Report - End March 2010" xfId="9446" xr:uid="{00000000-0005-0000-0000-0000DA240000}"/>
    <cellStyle name="R_Mark-up_P08_Main Civil May 09 r2" xfId="9447" xr:uid="{00000000-0005-0000-0000-0000DB240000}"/>
    <cellStyle name="R_Mark-up_P08_Main Civil May 09 r2_PC Master Report" xfId="9448" xr:uid="{00000000-0005-0000-0000-0000DC240000}"/>
    <cellStyle name="R_Mark-up_P08_Main Civil May 09 r2_Proposed Overall Monthly Cost Report - End March 2010" xfId="9449" xr:uid="{00000000-0005-0000-0000-0000DD240000}"/>
    <cellStyle name="R_Mark-up_P10_Enabling_Civils_02_June_09_Rev1" xfId="9450" xr:uid="{00000000-0005-0000-0000-0000DE240000}"/>
    <cellStyle name="R_Mark-up_P10_Enabling_Civils_02_June_09_Rev1_PC Master Report" xfId="9451" xr:uid="{00000000-0005-0000-0000-0000DF240000}"/>
    <cellStyle name="R_Mark-up_P10_Enabling_Civils_02_June_09_Rev1_Proposed Overall Monthly Cost Report - End March 2010" xfId="9452" xr:uid="{00000000-0005-0000-0000-0000E0240000}"/>
    <cellStyle name="R_Mark-up_P10_Enabling_Civils_02_May_09_final" xfId="9453" xr:uid="{00000000-0005-0000-0000-0000E1240000}"/>
    <cellStyle name="R_Mark-up_P10_Enabling_Civils_02_May_09_final_PC Master Report" xfId="9454" xr:uid="{00000000-0005-0000-0000-0000E2240000}"/>
    <cellStyle name="R_Mark-up_P10_Enabling_Civils_02_May_09_final_Proposed Overall Monthly Cost Report - End March 2010" xfId="9455" xr:uid="{00000000-0005-0000-0000-0000E3240000}"/>
    <cellStyle name="R_Mark-up_PC Master Report" xfId="9456" xr:uid="{00000000-0005-0000-0000-0000E4240000}"/>
    <cellStyle name="R_Mark-up_PC Master Report Feb09 Rev1 HL (version 1)" xfId="9457" xr:uid="{00000000-0005-0000-0000-0000E5240000}"/>
    <cellStyle name="R_Mark-up_Proposed Overall Monthly Cost Report - End March 2010" xfId="9458" xr:uid="{00000000-0005-0000-0000-0000E6240000}"/>
    <cellStyle name="R_Mark-up_RC EXECUTIVE SUMMARY END Jan 2010. (version 2)" xfId="9459" xr:uid="{00000000-0005-0000-0000-0000E7240000}"/>
    <cellStyle name="R_Mark-up_RC EXECUTIVE SUMMARY END JULY 2009." xfId="9460" xr:uid="{00000000-0005-0000-0000-0000E8240000}"/>
    <cellStyle name="R_Mark-up_RC EXECUTIVE SUMMARY END JULY 2009._1" xfId="9461" xr:uid="{00000000-0005-0000-0000-0000E9240000}"/>
    <cellStyle name="R_Mark-up_RC EXECUTIVE SUMMARY END JULY 2009._1_Proposed Overall Monthly Cost Report - End March 2010" xfId="9462" xr:uid="{00000000-0005-0000-0000-0000EA240000}"/>
    <cellStyle name="R_Mark-up_RC EXECUTIVE SUMMARY END JULY 2009._PC Master Report" xfId="9463" xr:uid="{00000000-0005-0000-0000-0000EB240000}"/>
    <cellStyle name="R_Mark-up_RC EXECUTIVE SUMMARY END JULY 2009._Proposed Overall Monthly Cost Report - End March 2010" xfId="9464" xr:uid="{00000000-0005-0000-0000-0000EC240000}"/>
    <cellStyle name="R_Mark-up_RC EXECUTIVE SUMMARY END SEP 2009." xfId="9465" xr:uid="{00000000-0005-0000-0000-0000ED240000}"/>
    <cellStyle name="R_Mark-up_Risk Register Master" xfId="9466" xr:uid="{00000000-0005-0000-0000-0000EE240000}"/>
    <cellStyle name="R_Mark-up_Risk Register Master_Copy of MEDUPI Claim Register- (M-Drive)" xfId="9467" xr:uid="{00000000-0005-0000-0000-0000EF240000}"/>
    <cellStyle name="R_Mark-up_Risk Register Master_October Claims Report (downloaded_06112009)" xfId="9468" xr:uid="{00000000-0005-0000-0000-0000F0240000}"/>
    <cellStyle name="R_Mark-up_Risk Register Master_PC Master Report" xfId="9469" xr:uid="{00000000-0005-0000-0000-0000F1240000}"/>
    <cellStyle name="R_Mark-up_Risk Register Master_Proposed Overall Monthly Cost Report - End March 2010" xfId="9470" xr:uid="{00000000-0005-0000-0000-0000F2240000}"/>
    <cellStyle name="R_Mark-up_Support Consolidation" xfId="9471" xr:uid="{00000000-0005-0000-0000-0000F3240000}"/>
    <cellStyle name="R_Mark-up_Trend Register Master" xfId="9472" xr:uid="{00000000-0005-0000-0000-0000F4240000}"/>
    <cellStyle name="R_Mark-up_Trend Register Master_Copy of MEDUPI Claim Register- (M-Drive)" xfId="9473" xr:uid="{00000000-0005-0000-0000-0000F5240000}"/>
    <cellStyle name="R_Mark-up_Trend Register Master_October Claims Report (downloaded_06112009)" xfId="9474" xr:uid="{00000000-0005-0000-0000-0000F6240000}"/>
    <cellStyle name="R_Mark-up_Trend Register Master_PC Master Report" xfId="9475" xr:uid="{00000000-0005-0000-0000-0000F7240000}"/>
    <cellStyle name="R_Mark-up_Trend Register Master_Proposed Overall Monthly Cost Report - End March 2010" xfId="9476" xr:uid="{00000000-0005-0000-0000-0000F8240000}"/>
    <cellStyle name="R_ncw20090925 Extn Komati Time &amp; Cost" xfId="9477" xr:uid="{00000000-0005-0000-0000-0000F9240000}"/>
    <cellStyle name="R_October Claims Report (downloaded_06112009)" xfId="9478" xr:uid="{00000000-0005-0000-0000-0000FA240000}"/>
    <cellStyle name="R_P02_Boiler Package_Contract Control Logs May 2009(1)" xfId="9479" xr:uid="{00000000-0005-0000-0000-0000FB240000}"/>
    <cellStyle name="R_P02_Boiler Package_Contract Control Logs May 2009(1)_PC Master Report" xfId="9480" xr:uid="{00000000-0005-0000-0000-0000FC240000}"/>
    <cellStyle name="R_P02_Boiler Package_Contract Control Logs May 2009(1)_Proposed Overall Monthly Cost Report - End March 2010" xfId="9481" xr:uid="{00000000-0005-0000-0000-0000FD240000}"/>
    <cellStyle name="R_P03_Turbine_Mayl_09_User_Contract_Logs rev 2" xfId="9482" xr:uid="{00000000-0005-0000-0000-0000FE240000}"/>
    <cellStyle name="R_P03_Turbine_Mayl_09_User_Contract_Logs rev 2_PC Master Report" xfId="9483" xr:uid="{00000000-0005-0000-0000-0000FF240000}"/>
    <cellStyle name="R_P03_Turbine_Mayl_09_User_Contract_Logs rev 2_Proposed Overall Monthly Cost Report - End March 2010" xfId="9484" xr:uid="{00000000-0005-0000-0000-000000250000}"/>
    <cellStyle name="R_P04_LP_Services_26_October_09_Rev1_Master(Draft)" xfId="9485" xr:uid="{00000000-0005-0000-0000-000001250000}"/>
    <cellStyle name="R_P06_Water_Treatment_28_May_09_Rev0_Master(Draft)" xfId="9486" xr:uid="{00000000-0005-0000-0000-000002250000}"/>
    <cellStyle name="R_P06_Water_Treatment_28_May_09_Rev0_Master(Draft)_PC Master Report" xfId="9487" xr:uid="{00000000-0005-0000-0000-000003250000}"/>
    <cellStyle name="R_P06_Water_Treatment_28_May_09_Rev0_Master(Draft)_Proposed Overall Monthly Cost Report - End March 2010" xfId="9488" xr:uid="{00000000-0005-0000-0000-000004250000}"/>
    <cellStyle name="R_P06_Water_Treatment_29_June_09_Rev0_Master(Draft)" xfId="9489" xr:uid="{00000000-0005-0000-0000-000005250000}"/>
    <cellStyle name="R_P06_Water_Treatment_29_June_09_Rev0_Master(Draft)_PC Master Report" xfId="9490" xr:uid="{00000000-0005-0000-0000-000006250000}"/>
    <cellStyle name="R_P06_Water_Treatment_29_June_09_Rev0_Master(Draft)_Proposed Overall Monthly Cost Report - End March 2010" xfId="9491" xr:uid="{00000000-0005-0000-0000-000007250000}"/>
    <cellStyle name="R_P08_Main Civil May 09 r2" xfId="9492" xr:uid="{00000000-0005-0000-0000-000008250000}"/>
    <cellStyle name="R_P08_Main Civil May 09 r2_PC Master Report" xfId="9493" xr:uid="{00000000-0005-0000-0000-000009250000}"/>
    <cellStyle name="R_P08_Main Civil May 09 r2_Proposed Overall Monthly Cost Report - End March 2010" xfId="9494" xr:uid="{00000000-0005-0000-0000-00000A250000}"/>
    <cellStyle name="R_P10_Enabling_Civils_02_June_09_Rev1" xfId="9495" xr:uid="{00000000-0005-0000-0000-00000B250000}"/>
    <cellStyle name="R_P10_Enabling_Civils_02_June_09_Rev1_PC Master Report" xfId="9496" xr:uid="{00000000-0005-0000-0000-00000C250000}"/>
    <cellStyle name="R_P10_Enabling_Civils_02_June_09_Rev1_Proposed Overall Monthly Cost Report - End March 2010" xfId="9497" xr:uid="{00000000-0005-0000-0000-00000D250000}"/>
    <cellStyle name="R_P10_Enabling_Civils_02_May_09_final" xfId="9498" xr:uid="{00000000-0005-0000-0000-00000E250000}"/>
    <cellStyle name="R_P10_Enabling_Civils_02_May_09_final_PC Master Report" xfId="9499" xr:uid="{00000000-0005-0000-0000-00000F250000}"/>
    <cellStyle name="R_P10_Enabling_Civils_02_May_09_final_Proposed Overall Monthly Cost Report - End March 2010" xfId="9500" xr:uid="{00000000-0005-0000-0000-000010250000}"/>
    <cellStyle name="R_PC Master Report" xfId="9501" xr:uid="{00000000-0005-0000-0000-000011250000}"/>
    <cellStyle name="R_PC Master Report Feb09 Rev1 HL (version 1)" xfId="9502" xr:uid="{00000000-0005-0000-0000-000012250000}"/>
    <cellStyle name="R_PRICE SCHEDULES" xfId="9503" xr:uid="{00000000-0005-0000-0000-000013250000}"/>
    <cellStyle name="R_PRICE SCHEDULES_20080925 ice services Assessment Task order No 4" xfId="9504" xr:uid="{00000000-0005-0000-0000-000014250000}"/>
    <cellStyle name="R_PRICE SCHEDULES_20080925 ice services Assessment Task order No 4_20110725chk1 DGR ice Timesheet data - July 2011" xfId="9505" xr:uid="{00000000-0005-0000-0000-000015250000}"/>
    <cellStyle name="R_PRICE SCHEDULES_20090225rev &amp; 20090425 Task Order 25&amp;26 ice services assessments" xfId="9506" xr:uid="{00000000-0005-0000-0000-000016250000}"/>
    <cellStyle name="R_PRICE SCHEDULES_20090315 CED Project support_update" xfId="9507" xr:uid="{00000000-0005-0000-0000-000017250000}"/>
    <cellStyle name="R_PRICE SCHEDULES_20090315 CED Project support_update_20090225rev &amp; 20090425 Task Order 25&amp;26 ice services assessments" xfId="9508" xr:uid="{00000000-0005-0000-0000-000018250000}"/>
    <cellStyle name="R_PRICE SCHEDULES_20090315 CED Project support_update_20090225rev &amp; 20090425 Task Order 25&amp;26 ice services assessments_20110725chk1 DGR ice Timesheet data - July 2011" xfId="9509" xr:uid="{00000000-0005-0000-0000-000019250000}"/>
    <cellStyle name="R_PRICE SCHEDULES_20090315 CED Project support_update_20091025 Task Order 24 ice services assessment" xfId="9510" xr:uid="{00000000-0005-0000-0000-00001A250000}"/>
    <cellStyle name="R_PRICE SCHEDULES_20090315 CED Project support_update_20091025 Task Order 25 ice services assessment" xfId="9511" xr:uid="{00000000-0005-0000-0000-00001B250000}"/>
    <cellStyle name="R_PRICE SCHEDULES_20090315 CED Project support_update_20091025 Task Order 25&amp;26 ice services assessment" xfId="9512" xr:uid="{00000000-0005-0000-0000-00001C250000}"/>
    <cellStyle name="R_PRICE SCHEDULES_20090315 CED Project support_update_20091025 Task Order 26 ice services assessment" xfId="9513" xr:uid="{00000000-0005-0000-0000-00001D250000}"/>
    <cellStyle name="R_PRICE SCHEDULES_20090315 CED Project support_update_20091025 Task Order 28 ice services assessment Mercury SS" xfId="9514" xr:uid="{00000000-0005-0000-0000-00001E250000}"/>
    <cellStyle name="R_PRICE SCHEDULES_20090315 CED Project support_update_20091025 Task Order 29 ice services assessment" xfId="9515" xr:uid="{00000000-0005-0000-0000-00001F250000}"/>
    <cellStyle name="R_PRICE SCHEDULES_20090315 CED Project support_update_20091025 Task Order 31 ice services assessment" xfId="9516" xr:uid="{00000000-0005-0000-0000-000020250000}"/>
    <cellStyle name="R_PRICE SCHEDULES_20090315 CED Project support_update_20091025 Task Order 33 ice services assessment" xfId="9517" xr:uid="{00000000-0005-0000-0000-000021250000}"/>
    <cellStyle name="R_PRICE SCHEDULES_20090315 CED Project support_update_20091025 Task Order 34 ice services assessment" xfId="9518" xr:uid="{00000000-0005-0000-0000-000022250000}"/>
    <cellStyle name="R_PRICE SCHEDULES_20090315 CED Project support_update_20091025 Task Order 35 ice services assessment" xfId="9519" xr:uid="{00000000-0005-0000-0000-000023250000}"/>
    <cellStyle name="R_PRICE SCHEDULES_20090315 CED Project support_update_20091025 Task Order 36 ice services assessment" xfId="9520" xr:uid="{00000000-0005-0000-0000-000024250000}"/>
    <cellStyle name="R_PRICE SCHEDULES_20090315 CED Project support_update_20091025 Task Order 37 ice services assessment" xfId="9521" xr:uid="{00000000-0005-0000-0000-000025250000}"/>
    <cellStyle name="R_PRICE SCHEDULES_20090315 CED Project support_update_20091025 Task Order 37 Revised split ice services assessment" xfId="9522" xr:uid="{00000000-0005-0000-0000-000026250000}"/>
    <cellStyle name="R_PRICE SCHEDULES_20090315 CED Project support_update_20091025 Task Order 39 ice services assessment" xfId="9523" xr:uid="{00000000-0005-0000-0000-000027250000}"/>
    <cellStyle name="R_PRICE SCHEDULES_20090315 CED Project support_update_20091025 Task Order 40 ice services assessment" xfId="9524" xr:uid="{00000000-0005-0000-0000-000028250000}"/>
    <cellStyle name="R_PRICE SCHEDULES_20090315 CED Project support_update_20091025 Task Order 41 ice services assessment &amp; invoice" xfId="9525" xr:uid="{00000000-0005-0000-0000-000029250000}"/>
    <cellStyle name="R_PRICE SCHEDULES_20090315 CED Project support_update_20091025 Task Order 42 ice services assessment" xfId="9526" xr:uid="{00000000-0005-0000-0000-00002A250000}"/>
    <cellStyle name="R_PRICE SCHEDULES_20090315 CED Project support_update_20091025 Task Order 43 ice services assessment" xfId="9527" xr:uid="{00000000-0005-0000-0000-00002B250000}"/>
    <cellStyle name="R_PRICE SCHEDULES_20090315 CED Project support_update_20091025 Task Order 44 ice services assessment" xfId="9528" xr:uid="{00000000-0005-0000-0000-00002C250000}"/>
    <cellStyle name="R_PRICE SCHEDULES_20090315 CED Project support_update_20091025Rev Task Order 26 ice services assessment" xfId="9529" xr:uid="{00000000-0005-0000-0000-00002D250000}"/>
    <cellStyle name="R_PRICE SCHEDULES_20090315 CED Project support_update_200911 chk Task 41 Kusile Silos forecast" xfId="9530" xr:uid="{00000000-0005-0000-0000-00002E250000}"/>
    <cellStyle name="R_PRICE SCHEDULES_20090315 CED Project support_update_200911 Task Order 46 ice services Forecast" xfId="9531" xr:uid="{00000000-0005-0000-0000-00002F250000}"/>
    <cellStyle name="R_PRICE SCHEDULES_20090315 CED Project support_update_20091103 CED Project support services" xfId="9532" xr:uid="{00000000-0005-0000-0000-000030250000}"/>
    <cellStyle name="R_PRICE SCHEDULES_20090315 CED Project support_update_20091104 CED Project support services" xfId="9533" xr:uid="{00000000-0005-0000-0000-000031250000}"/>
    <cellStyle name="R_PRICE SCHEDULES_20090315 CED Project support_update_20091105 CED Project support services" xfId="9534" xr:uid="{00000000-0005-0000-0000-000032250000}"/>
    <cellStyle name="R_PRICE SCHEDULES_20090315 CED Project support_update_20091125 Coal &amp; Ash Task Orders ice services invoice" xfId="9535" xr:uid="{00000000-0005-0000-0000-000033250000}"/>
    <cellStyle name="R_PRICE SCHEDULES_20090315 CED Project support_update_20091125 Task Medupi Electrical ice services invoice" xfId="9536" xr:uid="{00000000-0005-0000-0000-000034250000}"/>
    <cellStyle name="R_PRICE SCHEDULES_20090315 CED Project support_update_20091125 Task order 02 ice services assessment" xfId="9537" xr:uid="{00000000-0005-0000-0000-000035250000}"/>
    <cellStyle name="R_PRICE SCHEDULES_20090315 CED Project support_update_20091125 Task Order 31 ice services assessment &amp; invoice" xfId="9538" xr:uid="{00000000-0005-0000-0000-000036250000}"/>
    <cellStyle name="R_PRICE SCHEDULES_20090315 CED Project support_update_20091125 Task Order 32 ice services assessment" xfId="9539" xr:uid="{00000000-0005-0000-0000-000037250000}"/>
    <cellStyle name="R_PRICE SCHEDULES_20090315 CED Project support_update_20091125 Task Order 47 ice services assessment" xfId="9540" xr:uid="{00000000-0005-0000-0000-000038250000}"/>
    <cellStyle name="R_PRICE SCHEDULES_20090315 CED Project support_update_20091208 CED Project support services_nic003" xfId="9541" xr:uid="{00000000-0005-0000-0000-000039250000}"/>
    <cellStyle name="R_PRICE SCHEDULES_20090315 CED Project support_update_20091211 Task 51 Forecast ice services" xfId="9542" xr:uid="{00000000-0005-0000-0000-00003A250000}"/>
    <cellStyle name="R_PRICE SCHEDULES_20090315 CED Project support_update_20091225 Task order 04 ice services assessment &amp; invoice" xfId="9543" xr:uid="{00000000-0005-0000-0000-00003B250000}"/>
    <cellStyle name="R_PRICE SCHEDULES_20090315 CED Project support_update_20091225 Task Order 20 ice services assessment &amp; invoice" xfId="9544" xr:uid="{00000000-0005-0000-0000-00003C250000}"/>
    <cellStyle name="R_PRICE SCHEDULES_20090315 CED Project support_update_20091225 Task order 46 assessment &amp; invoice" xfId="9545" xr:uid="{00000000-0005-0000-0000-00003D250000}"/>
    <cellStyle name="R_PRICE SCHEDULES_20090315 CED Project support_update_20091230rev1 CED Project support services" xfId="9546" xr:uid="{00000000-0005-0000-0000-00003E250000}"/>
    <cellStyle name="R_PRICE SCHEDULES_20090315 CED Project support_update_20100125 Coal &amp; Ash Task Orders ice services invoice" xfId="9547" xr:uid="{00000000-0005-0000-0000-00003F250000}"/>
    <cellStyle name="R_PRICE SCHEDULES_20090315 CED Project support_update_20100125 Task 51 Hrs to date ice services" xfId="9548" xr:uid="{00000000-0005-0000-0000-000040250000}"/>
    <cellStyle name="R_PRICE SCHEDULES_20090315 CED Project support_update_20100125 Task Medupi Electrical ice services invoice" xfId="9549" xr:uid="{00000000-0005-0000-0000-000041250000}"/>
    <cellStyle name="R_PRICE SCHEDULES_20090315 CED Project support_update_20100125 Task order 02 ice services assessment" xfId="9550" xr:uid="{00000000-0005-0000-0000-000042250000}"/>
    <cellStyle name="R_PRICE SCHEDULES_20090315 CED Project support_update_20100125 Task Order 20 ice services assessment &amp; invoice" xfId="9551" xr:uid="{00000000-0005-0000-0000-000043250000}"/>
    <cellStyle name="R_PRICE SCHEDULES_20090315 CED Project support_update_20100125 Task Order 45 ice services assessment" xfId="9552" xr:uid="{00000000-0005-0000-0000-000044250000}"/>
    <cellStyle name="R_PRICE SCHEDULES_20090315 CED Project support_update_20100125 Task Order 51 ice services assessment &amp; invoice" xfId="9553" xr:uid="{00000000-0005-0000-0000-000045250000}"/>
    <cellStyle name="R_PRICE SCHEDULES_20090315 CED Project support_update_20100225 Task order 04 ice services assessment &amp; invoice" xfId="9554" xr:uid="{00000000-0005-0000-0000-000046250000}"/>
    <cellStyle name="R_PRICE SCHEDULES_20090315 CED Project support_update_20100304 CED Project support services" xfId="9555" xr:uid="{00000000-0005-0000-0000-000047250000}"/>
    <cellStyle name="R_PRICE SCHEDULES_20090315 CED Project support_update_20100304rev1 CED Project support services" xfId="9556" xr:uid="{00000000-0005-0000-0000-000048250000}"/>
    <cellStyle name="R_PRICE SCHEDULES_20090315 CED Project support_update_20100325 Task 51 Hrs to date ice services" xfId="9557" xr:uid="{00000000-0005-0000-0000-000049250000}"/>
    <cellStyle name="R_PRICE SCHEDULES_20090315 CED Project support_update_20100325 Task Medupi Electrical ice services invoice" xfId="9558" xr:uid="{00000000-0005-0000-0000-00004A250000}"/>
    <cellStyle name="R_PRICE SCHEDULES_20090315 CED Project support_update_20100325 Task order 02 ice services assessment &amp; invoice" xfId="9559" xr:uid="{00000000-0005-0000-0000-00004B250000}"/>
    <cellStyle name="R_PRICE SCHEDULES_20090315 CED Project support_update_20100325 Task Order 20 ice services assessment &amp; invoice" xfId="9560" xr:uid="{00000000-0005-0000-0000-00004C250000}"/>
    <cellStyle name="R_PRICE SCHEDULES_20090315 CED Project support_update_20100329 Updated Task 53 Gen Transf Forecast ice services" xfId="9561" xr:uid="{00000000-0005-0000-0000-00004D250000}"/>
    <cellStyle name="R_PRICE SCHEDULES_20090315 CED Project support_update_20100425 ice services Task No 0012 FGD assessment &amp; invoice" xfId="9562" xr:uid="{00000000-0005-0000-0000-00004E250000}"/>
    <cellStyle name="R_PRICE SCHEDULES_20090315 CED Project support_update_20100425 Task 52 Cabling assessment &amp; invoice ice services" xfId="9563" xr:uid="{00000000-0005-0000-0000-00004F250000}"/>
    <cellStyle name="R_PRICE SCHEDULES_20090315 CED Project support_update_20100425 Task order 04 ice services assessment &amp; invoice" xfId="9564" xr:uid="{00000000-0005-0000-0000-000050250000}"/>
    <cellStyle name="R_PRICE SCHEDULES_20090315 CED Project support_update_20100425 Task Order 29 ice services assessment &amp; invoice" xfId="9565" xr:uid="{00000000-0005-0000-0000-000051250000}"/>
    <cellStyle name="R_PRICE SCHEDULES_20090315 CED Project support_update_20100425 Task Order 51 ice services assessment &amp; invoice" xfId="9566" xr:uid="{00000000-0005-0000-0000-000052250000}"/>
    <cellStyle name="R_PRICE SCHEDULES_20090315 CED Project support_update_20100425 Task Order 55 ice services assessment &amp; invoice" xfId="9567" xr:uid="{00000000-0005-0000-0000-000053250000}"/>
    <cellStyle name="R_PRICE SCHEDULES_20090315 CED Project support_update_20100425 Task Order 56 ice services assessment &amp; invoice" xfId="9568" xr:uid="{00000000-0005-0000-0000-000054250000}"/>
    <cellStyle name="R_PRICE SCHEDULES_20090315 CED Project support_update_20100429 CED Project support Timesheet current" xfId="9569" xr:uid="{00000000-0005-0000-0000-000055250000}"/>
    <cellStyle name="R_PRICE SCHEDULES_20090315 CED Project support_update_20100525 ice services Task No 0012 FGD assessment" xfId="9570" xr:uid="{00000000-0005-0000-0000-000056250000}"/>
    <cellStyle name="R_PRICE SCHEDULES_20090315 CED Project support_update_20100525 Task order 04 ice services assessment &amp; invoice" xfId="9571" xr:uid="{00000000-0005-0000-0000-000057250000}"/>
    <cellStyle name="R_PRICE SCHEDULES_20090315 CED Project support_update_20100613 Task Order 34 ice services assessment &amp; invoice" xfId="9572" xr:uid="{00000000-0005-0000-0000-000058250000}"/>
    <cellStyle name="R_PRICE SCHEDULES_20090315 CED Project support_update_20100625 ice services Electrical &amp; C&amp;I assessment" xfId="9573" xr:uid="{00000000-0005-0000-0000-000059250000}"/>
    <cellStyle name="R_PRICE SCHEDULES_20090315 CED Project support_update_20100625 ice services Task No 0012 FGD assessment" xfId="9574" xr:uid="{00000000-0005-0000-0000-00005A250000}"/>
    <cellStyle name="R_PRICE SCHEDULES_20090315 CED Project support_update_20100625 Task order 04 ice services assessment &amp; invoice" xfId="9575" xr:uid="{00000000-0005-0000-0000-00005B250000}"/>
    <cellStyle name="R_PRICE SCHEDULES_20090315 CED Project support_update_20100625 Turbine Summary weekly Timesheets" xfId="9576" xr:uid="{00000000-0005-0000-0000-00005C250000}"/>
    <cellStyle name="R_PRICE SCHEDULES_20090315 CED Project support_update_20100725 Task order 04 ice services assessment &amp; invoice" xfId="9577" xr:uid="{00000000-0005-0000-0000-00005D250000}"/>
    <cellStyle name="R_PRICE SCHEDULES_20090315 CED Project support_update_20100803 Task order 02 Turbine ice services assessment dvw" xfId="9578" xr:uid="{00000000-0005-0000-0000-00005E250000}"/>
    <cellStyle name="R_PRICE SCHEDULES_20090315 CED Project support_update_20100820 iWeNhle Consolidated Invoices" xfId="9579" xr:uid="{00000000-0005-0000-0000-00005F250000}"/>
    <cellStyle name="R_PRICE SCHEDULES_20090315 CED Project support_update_20100820 iWeNhle Consolidated Invoices_20110725chk1 DGR ice Timesheet data - July 2011" xfId="9580" xr:uid="{00000000-0005-0000-0000-000060250000}"/>
    <cellStyle name="R_PRICE SCHEDULES_20090315 CED Project support_update_20100825 Task Order 13 ice services assessment" xfId="9581" xr:uid="{00000000-0005-0000-0000-000061250000}"/>
    <cellStyle name="R_PRICE SCHEDULES_20090315 CED Project support_update_20100902 Task order 02 Turbine ice services Ass &amp; Inv" xfId="9582" xr:uid="{00000000-0005-0000-0000-000062250000}"/>
    <cellStyle name="R_PRICE SCHEDULES_20090315 CED Project support_update_20100913 ice services Task No 0012 FGD assessment" xfId="9583" xr:uid="{00000000-0005-0000-0000-000063250000}"/>
    <cellStyle name="R_PRICE SCHEDULES_20090315 CED Project support_update_20100913 Task order 04 ice services assessment &amp; invoice" xfId="9584" xr:uid="{00000000-0005-0000-0000-000064250000}"/>
    <cellStyle name="R_PRICE SCHEDULES_20090315 CED Project support_update_20100925 ice services Medupi Electrical C&amp;I assessment" xfId="9585" xr:uid="{00000000-0005-0000-0000-000065250000}"/>
    <cellStyle name="R_PRICE SCHEDULES_20090315 CED Project support_update_20101008 Task 53 Generation ice services assessment &amp; invoice" xfId="9586" xr:uid="{00000000-0005-0000-0000-000066250000}"/>
    <cellStyle name="R_PRICE SCHEDULES_20090315 CED Project support_update_20101008 Task order 04 ice services assessment &amp; invoice (1)" xfId="9587" xr:uid="{00000000-0005-0000-0000-000067250000}"/>
    <cellStyle name="R_PRICE SCHEDULES_20090315 CED Project support_update_20101011 update ice services Task No 0012 FGD assessments &amp; invoices" xfId="9588" xr:uid="{00000000-0005-0000-0000-000068250000}"/>
    <cellStyle name="R_PRICE SCHEDULES_20090315 CED Project support_update_20101024 25Sep2010 Assess &amp; Inv Task order 02 Turbine ice services" xfId="9589" xr:uid="{00000000-0005-0000-0000-000069250000}"/>
    <cellStyle name="R_PRICE SCHEDULES_20090315 CED Project support_update_20101025 Assessment ice services Task No 0012 FGD &amp; invoice" xfId="9590" xr:uid="{00000000-0005-0000-0000-00006A250000}"/>
    <cellStyle name="R_PRICE SCHEDULES_20090315 CED Project support_update_20101025 ice services assessment Task 52 Cabling &amp; invoice" xfId="9591" xr:uid="{00000000-0005-0000-0000-00006B250000}"/>
    <cellStyle name="R_PRICE SCHEDULES_20090315 CED Project support_update_20101025 ice services Medupi Electrical C&amp;I assessment &amp; invoice" xfId="9592" xr:uid="{00000000-0005-0000-0000-00006C250000}"/>
    <cellStyle name="R_PRICE SCHEDULES_20090315 CED Project support_update_20101025 Task Order 13 ice services assessment" xfId="9593" xr:uid="{00000000-0005-0000-0000-00006D250000}"/>
    <cellStyle name="R_PRICE SCHEDULES_20090315 CED Project support_update_20101029 Task order 04 ice services assessment &amp; invoice" xfId="9594" xr:uid="{00000000-0005-0000-0000-00006E250000}"/>
    <cellStyle name="R_PRICE SCHEDULES_20090315 CED Project support_update_20101109 Task 0064 Terr undergrd ice services" xfId="9595" xr:uid="{00000000-0005-0000-0000-00006F250000}"/>
    <cellStyle name="R_PRICE SCHEDULES_20090315 CED Project support_update_20101116 From 1550  iWeNhle Consolidated Invoices" xfId="9596" xr:uid="{00000000-0005-0000-0000-000070250000}"/>
    <cellStyle name="R_PRICE SCHEDULES_20090315 CED Project support_update_20101116 From 1550  iWeNhle Consolidated Invoices_20110725chk1 DGR ice Timesheet data - July 2011" xfId="9597" xr:uid="{00000000-0005-0000-0000-000071250000}"/>
    <cellStyle name="R_PRICE SCHEDULES_20090315 CED Project support_update_2010825 Assessment &amp; invoice Task 0063 BoP ice services" xfId="9598" xr:uid="{00000000-0005-0000-0000-000072250000}"/>
    <cellStyle name="R_PRICE SCHEDULES_20090315 CED Project support_update_Agreed Final Hours" xfId="9599" xr:uid="{00000000-0005-0000-0000-000073250000}"/>
    <cellStyle name="R_PRICE SCHEDULES_20090315 CED Project support_update_CHECK 20091116JvD Updated Kusile Coal &amp; Ash allocation of hrs" xfId="9600" xr:uid="{00000000-0005-0000-0000-000074250000}"/>
    <cellStyle name="R_PRICE SCHEDULES_20090317 CED Project support_update" xfId="9601" xr:uid="{00000000-0005-0000-0000-000075250000}"/>
    <cellStyle name="R_PRICE SCHEDULES_20090425 Napo CHECK Kusile task orders 25  26" xfId="9602" xr:uid="{00000000-0005-0000-0000-000076250000}"/>
    <cellStyle name="R_PRICE SCHEDULES_20090425 Napo CHECK Kusile task orders 25  26_20110725chk1 DGR ice Timesheet data - July 2011" xfId="9603" xr:uid="{00000000-0005-0000-0000-000077250000}"/>
    <cellStyle name="R_PRICE SCHEDULES_20090425 Task order 03 ice services assessment" xfId="9604" xr:uid="{00000000-0005-0000-0000-000078250000}"/>
    <cellStyle name="R_PRICE SCHEDULES_20090425 Task order 04 ice services assessment" xfId="9605" xr:uid="{00000000-0005-0000-0000-000079250000}"/>
    <cellStyle name="R_PRICE SCHEDULES_20090425 Task Order 31 ice services assessment" xfId="9606" xr:uid="{00000000-0005-0000-0000-00007A250000}"/>
    <cellStyle name="R_PRICE SCHEDULES_20090522 CED Project support services" xfId="9607" xr:uid="{00000000-0005-0000-0000-00007B250000}"/>
    <cellStyle name="R_PRICE SCHEDULES_20090522 CED Project support services_20110725chk1 DGR ice Timesheet data - July 2011" xfId="9608" xr:uid="{00000000-0005-0000-0000-00007C250000}"/>
    <cellStyle name="R_PRICE SCHEDULES_20090630 Extn Komati Time &amp; Cost" xfId="9609" xr:uid="{00000000-0005-0000-0000-00007D250000}"/>
    <cellStyle name="R_PRICE SCHEDULES_20090715 Extn Komati Time &amp; Cost" xfId="9610" xr:uid="{00000000-0005-0000-0000-00007E250000}"/>
    <cellStyle name="R_PRICE SCHEDULES_20090725 Task order 02 ice services assessment" xfId="9611" xr:uid="{00000000-0005-0000-0000-00007F250000}"/>
    <cellStyle name="R_PRICE SCHEDULES_20090725 Task order 03 ice services assessment" xfId="9612" xr:uid="{00000000-0005-0000-0000-000080250000}"/>
    <cellStyle name="R_PRICE SCHEDULES_20090725 Task order 04 ice services assessment" xfId="9613" xr:uid="{00000000-0005-0000-0000-000081250000}"/>
    <cellStyle name="R_PRICE SCHEDULES_20090725 Task order 08 ice services assessment" xfId="9614" xr:uid="{00000000-0005-0000-0000-000082250000}"/>
    <cellStyle name="R_PRICE SCHEDULES_20090725 Task Order 09 ice services assessment" xfId="9615" xr:uid="{00000000-0005-0000-0000-000083250000}"/>
    <cellStyle name="R_PRICE SCHEDULES_20090725 Task order 34 ice services assessment" xfId="9616" xr:uid="{00000000-0005-0000-0000-000084250000}"/>
    <cellStyle name="R_PRICE SCHEDULES_20090725rev Extn Komati Time &amp; Cost" xfId="9617" xr:uid="{00000000-0005-0000-0000-000085250000}"/>
    <cellStyle name="R_PRICE SCHEDULES_20090825rev Extn Komati Time &amp; Cost" xfId="9618" xr:uid="{00000000-0005-0000-0000-000086250000}"/>
    <cellStyle name="R_PRICE SCHEDULES_20090907 hour alloc Status Task order Nos 35  36 Diesel Gen  UPS" xfId="9619" xr:uid="{00000000-0005-0000-0000-000087250000}"/>
    <cellStyle name="R_PRICE SCHEDULES_20090907 hour alloc Status Task order Nos 35  36 Diesel Gen  UPS_20110725chk1 DGR ice Timesheet data - July 2011" xfId="9620" xr:uid="{00000000-0005-0000-0000-000088250000}"/>
    <cellStyle name="R_PRICE SCHEDULES_20090908 Extn Komati Time &amp; Cost" xfId="9621" xr:uid="{00000000-0005-0000-0000-000089250000}"/>
    <cellStyle name="R_PRICE SCHEDULES_20090925rev Extn Komati Time &amp; Cost" xfId="9622" xr:uid="{00000000-0005-0000-0000-00008A250000}"/>
    <cellStyle name="R_PRICE SCHEDULES_20090925tm Komati Hrs &amp; km ice services" xfId="9623" xr:uid="{00000000-0005-0000-0000-00008B250000}"/>
    <cellStyle name="R_PRICE SCHEDULES_20090925tm Komati Hrs &amp; km ice services_20100225rev Extn Komati Time &amp; Cost" xfId="9624" xr:uid="{00000000-0005-0000-0000-00008C250000}"/>
    <cellStyle name="R_PRICE SCHEDULES_20090925tm Komati Hrs &amp; km ice services_20100225rev1 Extn Komati Time &amp; Cost" xfId="9625" xr:uid="{00000000-0005-0000-0000-00008D250000}"/>
    <cellStyle name="R_PRICE SCHEDULES_20090925tm Komati Hrs &amp; km ice services_20100325 Extn Komati Time &amp; Cost" xfId="9626" xr:uid="{00000000-0005-0000-0000-00008E250000}"/>
    <cellStyle name="R_PRICE SCHEDULES_20090925tm Komati Hrs &amp; km ice services_20100325rev Extn Komati Time &amp; Cost" xfId="9627" xr:uid="{00000000-0005-0000-0000-00008F250000}"/>
    <cellStyle name="R_PRICE SCHEDULES_20090925tm Komati Hrs &amp; km ice services_20100325tm Extn Komati Hours &amp; km" xfId="9628" xr:uid="{00000000-0005-0000-0000-000090250000}"/>
    <cellStyle name="R_PRICE SCHEDULES_20090925tm Komati Hrs &amp; km ice services_20100423 Extn Komati Time &amp; Cost" xfId="9629" xr:uid="{00000000-0005-0000-0000-000091250000}"/>
    <cellStyle name="R_PRICE SCHEDULES_20090925tm Komati Hrs &amp; km ice services_20100525 Extn Komati Time &amp; Cost" xfId="9630" xr:uid="{00000000-0005-0000-0000-000092250000}"/>
    <cellStyle name="R_PRICE SCHEDULES_20090925tm Komati Hrs &amp; km ice services_20100525cm Komati assessment Hrs &amp; km_2" xfId="9631" xr:uid="{00000000-0005-0000-0000-000093250000}"/>
    <cellStyle name="R_PRICE SCHEDULES_20090925tm Komati Hrs &amp; km ice services_20100625 Extn Komati Time &amp; Cost" xfId="9632" xr:uid="{00000000-0005-0000-0000-000094250000}"/>
    <cellStyle name="R_PRICE SCHEDULES_20090925tm Komati Hrs &amp; km ice services_20100625cm Komati services assessment hrs &amp; km" xfId="9633" xr:uid="{00000000-0005-0000-0000-000095250000}"/>
    <cellStyle name="R_PRICE SCHEDULES_20090925tm Komati Hrs &amp; km ice services_20100721cm Komati Services Hours &amp; km" xfId="9634" xr:uid="{00000000-0005-0000-0000-000096250000}"/>
    <cellStyle name="R_PRICE SCHEDULES_20090925tm Komati Hrs &amp; km ice services_20100721tm Komati Services Hours &amp; km" xfId="9635" xr:uid="{00000000-0005-0000-0000-000097250000}"/>
    <cellStyle name="R_PRICE SCHEDULES_20090925tm Komati Hrs &amp; km ice services_20100725rev2 Extn Komati Time &amp; Cost" xfId="9636" xr:uid="{00000000-0005-0000-0000-000098250000}"/>
    <cellStyle name="R_PRICE SCHEDULES_20090925tm Komati Hrs &amp; km ice services_20100825cm Komati Services Hours &amp; km" xfId="9637" xr:uid="{00000000-0005-0000-0000-000099250000}"/>
    <cellStyle name="R_PRICE SCHEDULES_20090925tm Komati Hrs &amp; km ice services_20100825Rev Extn Komati Time &amp; Cost" xfId="9638" xr:uid="{00000000-0005-0000-0000-00009A250000}"/>
    <cellStyle name="R_PRICE SCHEDULES_20090925tm Komati Hrs &amp; km ice services_20100925REV Assessment 4600005911 Komati ice services" xfId="9639" xr:uid="{00000000-0005-0000-0000-00009B250000}"/>
    <cellStyle name="R_PRICE SCHEDULES_20090925tm Komati Hrs &amp; km ice services_20100925REV Assessment 4600005911 Komati ice services_20110725chk1 DGR ice Timesheet data - July 2011" xfId="9640" xr:uid="{00000000-0005-0000-0000-00009C250000}"/>
    <cellStyle name="R_PRICE SCHEDULES_20090925tm Komati Hrs &amp; km ice services_20100928 Extn Komati Time &amp; Cost" xfId="9641" xr:uid="{00000000-0005-0000-0000-00009D250000}"/>
    <cellStyle name="R_PRICE SCHEDULES_20090925tm Komati Hrs &amp; km ice services_20100929rev check ICE daily capture 2010" xfId="9642" xr:uid="{00000000-0005-0000-0000-00009E250000}"/>
    <cellStyle name="R_PRICE SCHEDULES_20090925tm Komati Hrs &amp; km ice services_20101028 ice assessment &amp; invoice Oct2010" xfId="9643" xr:uid="{00000000-0005-0000-0000-00009F250000}"/>
    <cellStyle name="R_PRICE SCHEDULES_20090925tm Komati Hrs &amp; km ice services_2010425cm Extn Komati Hours &amp; km" xfId="9644" xr:uid="{00000000-0005-0000-0000-0000A0250000}"/>
    <cellStyle name="R_PRICE SCHEDULES_20090925tm Komati Hrs &amp; km ice services_2010425tm Extn Komati Hours &amp; km" xfId="9645" xr:uid="{00000000-0005-0000-0000-0000A1250000}"/>
    <cellStyle name="R_PRICE SCHEDULES_20090925tm Komati Hrs &amp; km ice services_20110725chk1 DGR ice Timesheet data - July 2011" xfId="9646" xr:uid="{00000000-0005-0000-0000-0000A2250000}"/>
    <cellStyle name="R_PRICE SCHEDULES_20091025 Task order 02 ice services assessment" xfId="9647" xr:uid="{00000000-0005-0000-0000-0000A3250000}"/>
    <cellStyle name="R_PRICE SCHEDULES_20091025 Task order 03 ice services assessment" xfId="9648" xr:uid="{00000000-0005-0000-0000-0000A4250000}"/>
    <cellStyle name="R_PRICE SCHEDULES_20091025 Task order 04 ice services assessment" xfId="9649" xr:uid="{00000000-0005-0000-0000-0000A5250000}"/>
    <cellStyle name="R_PRICE SCHEDULES_20091025 Task order 08 ice services assessment" xfId="9650" xr:uid="{00000000-0005-0000-0000-0000A6250000}"/>
    <cellStyle name="R_PRICE SCHEDULES_20091025 Task Order 09 ice services assessment" xfId="9651" xr:uid="{00000000-0005-0000-0000-0000A7250000}"/>
    <cellStyle name="R_PRICE SCHEDULES_20091025 Task Order 12 ice services assessment" xfId="9652" xr:uid="{00000000-0005-0000-0000-0000A8250000}"/>
    <cellStyle name="R_PRICE SCHEDULES_20091025 Task Order 18 ice services assessment" xfId="9653" xr:uid="{00000000-0005-0000-0000-0000A9250000}"/>
    <cellStyle name="R_PRICE SCHEDULES_20091025 Task Order 20 ice services assessment" xfId="9654" xr:uid="{00000000-0005-0000-0000-0000AA250000}"/>
    <cellStyle name="R_PRICE SCHEDULES_20091025 Task Order 22 ice services assessment" xfId="9655" xr:uid="{00000000-0005-0000-0000-0000AB250000}"/>
    <cellStyle name="R_PRICE SCHEDULES_20091025 Task Order 24 ice services assessment" xfId="9656" xr:uid="{00000000-0005-0000-0000-0000AC250000}"/>
    <cellStyle name="R_PRICE SCHEDULES_20091025 Task Order 25 ice services assessment" xfId="9657" xr:uid="{00000000-0005-0000-0000-0000AD250000}"/>
    <cellStyle name="R_PRICE SCHEDULES_20091025 Task Order 25&amp;26 ice services assessment" xfId="9658" xr:uid="{00000000-0005-0000-0000-0000AE250000}"/>
    <cellStyle name="R_PRICE SCHEDULES_20091025 Task Order 26 ice services assessment" xfId="9659" xr:uid="{00000000-0005-0000-0000-0000AF250000}"/>
    <cellStyle name="R_PRICE SCHEDULES_20091025 Task Order 28 ice services assessment Mercury SS" xfId="9660" xr:uid="{00000000-0005-0000-0000-0000B0250000}"/>
    <cellStyle name="R_PRICE SCHEDULES_20091025 Task Order 29 ice services assessment" xfId="9661" xr:uid="{00000000-0005-0000-0000-0000B1250000}"/>
    <cellStyle name="R_PRICE SCHEDULES_20091025 Task Order 31 ice services assessment" xfId="9662" xr:uid="{00000000-0005-0000-0000-0000B2250000}"/>
    <cellStyle name="R_PRICE SCHEDULES_20091025 Task Order 33 ice services assessment" xfId="9663" xr:uid="{00000000-0005-0000-0000-0000B3250000}"/>
    <cellStyle name="R_PRICE SCHEDULES_20091025 Task Order 34 ice services assessment" xfId="9664" xr:uid="{00000000-0005-0000-0000-0000B4250000}"/>
    <cellStyle name="R_PRICE SCHEDULES_20091025 Task Order 35 ice services assessment" xfId="9665" xr:uid="{00000000-0005-0000-0000-0000B5250000}"/>
    <cellStyle name="R_PRICE SCHEDULES_20091025 Task Order 36 ice services assessment" xfId="9666" xr:uid="{00000000-0005-0000-0000-0000B6250000}"/>
    <cellStyle name="R_PRICE SCHEDULES_20091025 Task Order 37 ice services assessment" xfId="9667" xr:uid="{00000000-0005-0000-0000-0000B7250000}"/>
    <cellStyle name="R_PRICE SCHEDULES_20091025 Task Order 37 Revised split ice services assessment" xfId="9668" xr:uid="{00000000-0005-0000-0000-0000B8250000}"/>
    <cellStyle name="R_PRICE SCHEDULES_20091025 Task Order 39 ice services assessment" xfId="9669" xr:uid="{00000000-0005-0000-0000-0000B9250000}"/>
    <cellStyle name="R_PRICE SCHEDULES_20091025 Task Order 40 ice services assessment" xfId="9670" xr:uid="{00000000-0005-0000-0000-0000BA250000}"/>
    <cellStyle name="R_PRICE SCHEDULES_20091025 Task Order 41 ice services assessment &amp; invoice" xfId="9671" xr:uid="{00000000-0005-0000-0000-0000BB250000}"/>
    <cellStyle name="R_PRICE SCHEDULES_20091025 Task Order 42 ice services assessment" xfId="9672" xr:uid="{00000000-0005-0000-0000-0000BC250000}"/>
    <cellStyle name="R_PRICE SCHEDULES_20091025 Task Order 43 ice services assessment" xfId="9673" xr:uid="{00000000-0005-0000-0000-0000BD250000}"/>
    <cellStyle name="R_PRICE SCHEDULES_20091025 Task Order 44 ice services assessment" xfId="9674" xr:uid="{00000000-0005-0000-0000-0000BE250000}"/>
    <cellStyle name="R_PRICE SCHEDULES_20091025cm Komati Hrs &amp; km ice services" xfId="9675" xr:uid="{00000000-0005-0000-0000-0000BF250000}"/>
    <cellStyle name="R_PRICE SCHEDULES_20091025Rev Task Order 26 ice services assessment" xfId="9676" xr:uid="{00000000-0005-0000-0000-0000C0250000}"/>
    <cellStyle name="R_PRICE SCHEDULES_20091025rev1 Extn Komati Time &amp; Cost" xfId="9677" xr:uid="{00000000-0005-0000-0000-0000C1250000}"/>
    <cellStyle name="R_PRICE SCHEDULES_20091025rev2 Extn Komati Time &amp; Cost" xfId="9678" xr:uid="{00000000-0005-0000-0000-0000C2250000}"/>
    <cellStyle name="R_PRICE SCHEDULES_20091030rev3 CED Project support services" xfId="9679" xr:uid="{00000000-0005-0000-0000-0000C3250000}"/>
    <cellStyle name="R_PRICE SCHEDULES_20091030rev3 CED Project support services_20110725chk1 DGR ice Timesheet data - July 2011" xfId="9680" xr:uid="{00000000-0005-0000-0000-0000C4250000}"/>
    <cellStyle name="R_PRICE SCHEDULES_200911 chk Task 41 Kusile Silos forecast" xfId="9681" xr:uid="{00000000-0005-0000-0000-0000C5250000}"/>
    <cellStyle name="R_PRICE SCHEDULES_200911 chk Task 41 Kusile Silos forecast_20110725chk1 DGR ice Timesheet data - July 2011" xfId="9682" xr:uid="{00000000-0005-0000-0000-0000C6250000}"/>
    <cellStyle name="R_PRICE SCHEDULES_200911 Task Order 46 ice services Forecast" xfId="9683" xr:uid="{00000000-0005-0000-0000-0000C7250000}"/>
    <cellStyle name="R_PRICE SCHEDULES_200911 Task Order 46 ice services Forecast_20110725chk1 DGR ice Timesheet data - July 2011" xfId="9684" xr:uid="{00000000-0005-0000-0000-0000C8250000}"/>
    <cellStyle name="R_PRICE SCHEDULES_20091101rev CED Project support services" xfId="9685" xr:uid="{00000000-0005-0000-0000-0000C9250000}"/>
    <cellStyle name="R_PRICE SCHEDULES_20091101rev CED Project support services_20110725chk1 DGR ice Timesheet data - July 2011" xfId="9686" xr:uid="{00000000-0005-0000-0000-0000CA250000}"/>
    <cellStyle name="R_PRICE SCHEDULES_20091102 CED Project support services" xfId="9687" xr:uid="{00000000-0005-0000-0000-0000CB250000}"/>
    <cellStyle name="R_PRICE SCHEDULES_20091102 CED Project support services_20110725chk1 DGR ice Timesheet data - July 2011" xfId="9688" xr:uid="{00000000-0005-0000-0000-0000CC250000}"/>
    <cellStyle name="R_PRICE SCHEDULES_20091103 CED Project support services" xfId="9689" xr:uid="{00000000-0005-0000-0000-0000CD250000}"/>
    <cellStyle name="R_PRICE SCHEDULES_20091103 CED Project support services_20110725chk1 DGR ice Timesheet data - July 2011" xfId="9690" xr:uid="{00000000-0005-0000-0000-0000CE250000}"/>
    <cellStyle name="R_PRICE SCHEDULES_20091104 CED Project support services" xfId="9691" xr:uid="{00000000-0005-0000-0000-0000CF250000}"/>
    <cellStyle name="R_PRICE SCHEDULES_20091104 CED Project support services_20110725chk1 DGR ice Timesheet data - July 2011" xfId="9692" xr:uid="{00000000-0005-0000-0000-0000D0250000}"/>
    <cellStyle name="R_PRICE SCHEDULES_20091105 CED Project support services" xfId="9693" xr:uid="{00000000-0005-0000-0000-0000D1250000}"/>
    <cellStyle name="R_PRICE SCHEDULES_20091105 CED Project support services_20110725chk1 DGR ice Timesheet data - July 2011" xfId="9694" xr:uid="{00000000-0005-0000-0000-0000D2250000}"/>
    <cellStyle name="R_PRICE SCHEDULES_20091125 Task order 02 ice services assessment" xfId="9695" xr:uid="{00000000-0005-0000-0000-0000D3250000}"/>
    <cellStyle name="R_PRICE SCHEDULES_20091125 Task order 04 ice services assessment" xfId="9696" xr:uid="{00000000-0005-0000-0000-0000D4250000}"/>
    <cellStyle name="R_PRICE SCHEDULES_20091125 Task Order 31 ice services assessment &amp; invoice" xfId="9697" xr:uid="{00000000-0005-0000-0000-0000D5250000}"/>
    <cellStyle name="R_PRICE SCHEDULES_20091125 Task Order 32 ice services assessment" xfId="9698" xr:uid="{00000000-0005-0000-0000-0000D6250000}"/>
    <cellStyle name="R_PRICE SCHEDULES_20091125 Task Order 47 ice services assessment" xfId="9699" xr:uid="{00000000-0005-0000-0000-0000D7250000}"/>
    <cellStyle name="R_PRICE SCHEDULES_20091125cindy Komati Hrs &amp; km ice services" xfId="9700" xr:uid="{00000000-0005-0000-0000-0000D8250000}"/>
    <cellStyle name="R_PRICE SCHEDULES_20091125tm rev Komati Hrs &amp; km ice services" xfId="9701" xr:uid="{00000000-0005-0000-0000-0000D9250000}"/>
    <cellStyle name="R_PRICE SCHEDULES_200911rev Extn Komati Time &amp; Cost" xfId="9702" xr:uid="{00000000-0005-0000-0000-0000DA250000}"/>
    <cellStyle name="R_PRICE SCHEDULES_20091208 CED Project support services_nic003" xfId="9703" xr:uid="{00000000-0005-0000-0000-0000DB250000}"/>
    <cellStyle name="R_PRICE SCHEDULES_20091208 CED Project support services_nic003_20110725chk1 DGR ice Timesheet data - July 2011" xfId="9704" xr:uid="{00000000-0005-0000-0000-0000DC250000}"/>
    <cellStyle name="R_PRICE SCHEDULES_20091209 CED Task order list" xfId="9705" xr:uid="{00000000-0005-0000-0000-0000DD250000}"/>
    <cellStyle name="R_PRICE SCHEDULES_20091209 CED Task order list_20110725chk1 DGR ice Timesheet data - July 2011" xfId="9706" xr:uid="{00000000-0005-0000-0000-0000DE250000}"/>
    <cellStyle name="R_PRICE SCHEDULES_20091211 Task 29 Forecast ice services" xfId="9707" xr:uid="{00000000-0005-0000-0000-0000DF250000}"/>
    <cellStyle name="R_PRICE SCHEDULES_20091211 Task 51 Forecast ice services" xfId="9708" xr:uid="{00000000-0005-0000-0000-0000E0250000}"/>
    <cellStyle name="R_PRICE SCHEDULES_20091214 CED Project support services" xfId="9709" xr:uid="{00000000-0005-0000-0000-0000E1250000}"/>
    <cellStyle name="R_PRICE SCHEDULES_20091214 CED Project support services_20110725chk1 DGR ice Timesheet data - July 2011" xfId="9710" xr:uid="{00000000-0005-0000-0000-0000E2250000}"/>
    <cellStyle name="R_PRICE SCHEDULES_20091225 Task order 04 ice services assessment &amp; invoice" xfId="9711" xr:uid="{00000000-0005-0000-0000-0000E3250000}"/>
    <cellStyle name="R_PRICE SCHEDULES_20091225 Task Order 20 ice services assessment &amp; invoice" xfId="9712" xr:uid="{00000000-0005-0000-0000-0000E4250000}"/>
    <cellStyle name="R_PRICE SCHEDULES_20091225 Task order 46 assessment &amp; invoice" xfId="9713" xr:uid="{00000000-0005-0000-0000-0000E5250000}"/>
    <cellStyle name="R_PRICE SCHEDULES_20091225 Task order 46 assessment &amp; invoice_20110725chk1 DGR ice Timesheet data - July 2011" xfId="9714" xr:uid="{00000000-0005-0000-0000-0000E6250000}"/>
    <cellStyle name="R_PRICE SCHEDULES_20091230 CED Project support services" xfId="9715" xr:uid="{00000000-0005-0000-0000-0000E7250000}"/>
    <cellStyle name="R_PRICE SCHEDULES_20091230 CED Project support services_20110725chk1 DGR ice Timesheet data - July 2011" xfId="9716" xr:uid="{00000000-0005-0000-0000-0000E8250000}"/>
    <cellStyle name="R_PRICE SCHEDULES_20091230rev1 CED Project support services" xfId="9717" xr:uid="{00000000-0005-0000-0000-0000E9250000}"/>
    <cellStyle name="R_PRICE SCHEDULES_20091230rev1 CED Project support services_20110725chk1 DGR ice Timesheet data - July 2011" xfId="9718" xr:uid="{00000000-0005-0000-0000-0000EA250000}"/>
    <cellStyle name="R_PRICE SCHEDULES_20091231 Task 52 Forecast ice services" xfId="9719" xr:uid="{00000000-0005-0000-0000-0000EB250000}"/>
    <cellStyle name="R_PRICE SCHEDULES_200912rev1 Extn Komati Time &amp; Cost" xfId="9720" xr:uid="{00000000-0005-0000-0000-0000EC250000}"/>
    <cellStyle name="R_PRICE SCHEDULES_20100104 CED Project support services" xfId="9721" xr:uid="{00000000-0005-0000-0000-0000ED250000}"/>
    <cellStyle name="R_PRICE SCHEDULES_20100104 CED Project support services_20110725chk1 DGR ice Timesheet data - July 2011" xfId="9722" xr:uid="{00000000-0005-0000-0000-0000EE250000}"/>
    <cellStyle name="R_PRICE SCHEDULES_20100125 Task 51 Hrs to date ice services" xfId="9723" xr:uid="{00000000-0005-0000-0000-0000EF250000}"/>
    <cellStyle name="R_PRICE SCHEDULES_20100125 Task 51 Hrs to date ice services_20110725chk1 DGR ice Timesheet data - July 2011" xfId="9724" xr:uid="{00000000-0005-0000-0000-0000F0250000}"/>
    <cellStyle name="R_PRICE SCHEDULES_20100125 Task order 02 ice assessment hours" xfId="9725" xr:uid="{00000000-0005-0000-0000-0000F1250000}"/>
    <cellStyle name="R_PRICE SCHEDULES_20100125 Task order 02 ice services assessment" xfId="9726" xr:uid="{00000000-0005-0000-0000-0000F2250000}"/>
    <cellStyle name="R_PRICE SCHEDULES_20100125 Task Order 20 ice services assessment &amp; invoice" xfId="9727" xr:uid="{00000000-0005-0000-0000-0000F3250000}"/>
    <cellStyle name="R_PRICE SCHEDULES_20100125 Task Order 45 ice services assessment" xfId="9728" xr:uid="{00000000-0005-0000-0000-0000F4250000}"/>
    <cellStyle name="R_PRICE SCHEDULES_20100125 Task Order 51 ice services assessment &amp; invoice" xfId="9729" xr:uid="{00000000-0005-0000-0000-0000F5250000}"/>
    <cellStyle name="R_PRICE SCHEDULES_20100125cm Komati Hrs &amp; km ice services" xfId="9730" xr:uid="{00000000-0005-0000-0000-0000F6250000}"/>
    <cellStyle name="R_PRICE SCHEDULES_20100125dm Task Order 20 ice services assessment &amp; invoice" xfId="9731" xr:uid="{00000000-0005-0000-0000-0000F7250000}"/>
    <cellStyle name="R_PRICE SCHEDULES_20100125rev Extn Komati Time &amp; Cost" xfId="9732" xr:uid="{00000000-0005-0000-0000-0000F8250000}"/>
    <cellStyle name="R_PRICE SCHEDULES_20100210Rev CED Project support services" xfId="9733" xr:uid="{00000000-0005-0000-0000-0000F9250000}"/>
    <cellStyle name="R_PRICE SCHEDULES_20100210Rev CED Project support services_20110725chk1 DGR ice Timesheet data - July 2011" xfId="9734" xr:uid="{00000000-0005-0000-0000-0000FA250000}"/>
    <cellStyle name="R_PRICE SCHEDULES_20100225 Task order 04 ice services assessment &amp; invoice" xfId="9735" xr:uid="{00000000-0005-0000-0000-0000FB250000}"/>
    <cellStyle name="R_PRICE SCHEDULES_20100225rev Extn Komati Time &amp; Cost" xfId="9736" xr:uid="{00000000-0005-0000-0000-0000FC250000}"/>
    <cellStyle name="R_PRICE SCHEDULES_20100225rev1 Extn Komati Time &amp; Cost" xfId="9737" xr:uid="{00000000-0005-0000-0000-0000FD250000}"/>
    <cellStyle name="R_PRICE SCHEDULES_20100302 Task No 13 Gen Transf proposal ice services" xfId="9738" xr:uid="{00000000-0005-0000-0000-0000FE250000}"/>
    <cellStyle name="R_PRICE SCHEDULES_20100304 CED Project support services" xfId="9739" xr:uid="{00000000-0005-0000-0000-0000FF250000}"/>
    <cellStyle name="R_PRICE SCHEDULES_20100304 CED Project support services_20110725chk1 DGR ice Timesheet data - July 2011" xfId="9740" xr:uid="{00000000-0005-0000-0000-000000260000}"/>
    <cellStyle name="R_PRICE SCHEDULES_20100304rev1 CED Project support services" xfId="9741" xr:uid="{00000000-0005-0000-0000-000001260000}"/>
    <cellStyle name="R_PRICE SCHEDULES_20100304rev1 CED Project support services_20110725chk1 DGR ice Timesheet data - July 2011" xfId="9742" xr:uid="{00000000-0005-0000-0000-000002260000}"/>
    <cellStyle name="R_PRICE SCHEDULES_20100325 Extn Komati Time &amp; Cost" xfId="9743" xr:uid="{00000000-0005-0000-0000-000003260000}"/>
    <cellStyle name="R_PRICE SCHEDULES_20100325 Task 51 Hrs to date ice services" xfId="9744" xr:uid="{00000000-0005-0000-0000-000004260000}"/>
    <cellStyle name="R_PRICE SCHEDULES_20100325 Task 51 Hrs to date ice services_20110725chk1 DGR ice Timesheet data - July 2011" xfId="9745" xr:uid="{00000000-0005-0000-0000-000005260000}"/>
    <cellStyle name="R_PRICE SCHEDULES_20100325 Task order 02 ice services assessment &amp; invoice" xfId="9746" xr:uid="{00000000-0005-0000-0000-000006260000}"/>
    <cellStyle name="R_PRICE SCHEDULES_20100325 Task order 02 ice services Turbine details" xfId="9747" xr:uid="{00000000-0005-0000-0000-000007260000}"/>
    <cellStyle name="R_PRICE SCHEDULES_20100325 Task order 02 ice services Turbine details_20110725chk1 DGR ice Timesheet data - July 2011" xfId="9748" xr:uid="{00000000-0005-0000-0000-000008260000}"/>
    <cellStyle name="R_PRICE SCHEDULES_20100325rev Extn Komati Time &amp; Cost" xfId="9749" xr:uid="{00000000-0005-0000-0000-000009260000}"/>
    <cellStyle name="R_PRICE SCHEDULES_20100325tm Extn Komati Hours &amp; km" xfId="9750" xr:uid="{00000000-0005-0000-0000-00000A260000}"/>
    <cellStyle name="R_PRICE SCHEDULES_20100329 Updated Task 53 Gen Transf Forecast ice services" xfId="9751" xr:uid="{00000000-0005-0000-0000-00000B260000}"/>
    <cellStyle name="R_PRICE SCHEDULES_20100408 Task No 0012 FGD proposal ice services" xfId="9752" xr:uid="{00000000-0005-0000-0000-00000C260000}"/>
    <cellStyle name="R_PRICE SCHEDULES_20100423 Extn Komati Time &amp; Cost" xfId="9753" xr:uid="{00000000-0005-0000-0000-00000D260000}"/>
    <cellStyle name="R_PRICE SCHEDULES_20100425 Task 29 Limestone Hrs ice services" xfId="9754" xr:uid="{00000000-0005-0000-0000-00000E260000}"/>
    <cellStyle name="R_PRICE SCHEDULES_20100425 Task 29 Limestone Hrs ice services_20110725chk1 DGR ice Timesheet data - July 2011" xfId="9755" xr:uid="{00000000-0005-0000-0000-00000F260000}"/>
    <cellStyle name="R_PRICE SCHEDULES_20100425 Task Order 29 ice services assessment &amp; invoice" xfId="9756" xr:uid="{00000000-0005-0000-0000-000010260000}"/>
    <cellStyle name="R_PRICE SCHEDULES_20100425 Task Order 51 ice services assessment &amp; invoice" xfId="9757" xr:uid="{00000000-0005-0000-0000-000011260000}"/>
    <cellStyle name="R_PRICE SCHEDULES_20100429 CED Project support Timesheet current" xfId="9758" xr:uid="{00000000-0005-0000-0000-000012260000}"/>
    <cellStyle name="R_PRICE SCHEDULES_20100429 CED Project support Timesheet current_20110725chk1 DGR ice Timesheet data - July 2011" xfId="9759" xr:uid="{00000000-0005-0000-0000-000013260000}"/>
    <cellStyle name="R_PRICE SCHEDULES_20100511 Task 63 BoP hrs" xfId="9760" xr:uid="{00000000-0005-0000-0000-000014260000}"/>
    <cellStyle name="R_PRICE SCHEDULES_20100511 Task 63 BoP hrs_20110725chk1 DGR ice Timesheet data - July 2011" xfId="9761" xr:uid="{00000000-0005-0000-0000-000015260000}"/>
    <cellStyle name="R_PRICE SCHEDULES_20100518 Medupi March 2010 summary" xfId="9762" xr:uid="{00000000-0005-0000-0000-000016260000}"/>
    <cellStyle name="R_PRICE SCHEDULES_20100525 Extn Komati Time &amp; Cost" xfId="9763" xr:uid="{00000000-0005-0000-0000-000017260000}"/>
    <cellStyle name="R_PRICE SCHEDULES_20100525cm Komati assessment Hrs &amp; km_2" xfId="9764" xr:uid="{00000000-0005-0000-0000-000018260000}"/>
    <cellStyle name="R_PRICE SCHEDULES_20100625 Extn Komati Time &amp; Cost" xfId="9765" xr:uid="{00000000-0005-0000-0000-000019260000}"/>
    <cellStyle name="R_PRICE SCHEDULES_20100625 Turbine Summary weekly Timesheets" xfId="9766" xr:uid="{00000000-0005-0000-0000-00001A260000}"/>
    <cellStyle name="R_PRICE SCHEDULES_20100625cm Komati services assessment hrs &amp; km" xfId="9767" xr:uid="{00000000-0005-0000-0000-00001B260000}"/>
    <cellStyle name="R_PRICE SCHEDULES_20100721cm Komati Services Hours &amp; km" xfId="9768" xr:uid="{00000000-0005-0000-0000-00001C260000}"/>
    <cellStyle name="R_PRICE SCHEDULES_20100721tm Komati Services Hours &amp; km" xfId="9769" xr:uid="{00000000-0005-0000-0000-00001D260000}"/>
    <cellStyle name="R_PRICE SCHEDULES_20100725 Hrs to date Task 0063 BoP ice services" xfId="9770" xr:uid="{00000000-0005-0000-0000-00001E260000}"/>
    <cellStyle name="R_PRICE SCHEDULES_20100725 Hrs to date Task 0063 BoP ice services_20110725chk1 DGR ice Timesheet data - July 2011" xfId="9771" xr:uid="{00000000-0005-0000-0000-00001F260000}"/>
    <cellStyle name="R_PRICE SCHEDULES_20100725rev2 Extn Komati Time &amp; Cost" xfId="9772" xr:uid="{00000000-0005-0000-0000-000020260000}"/>
    <cellStyle name="R_PRICE SCHEDULES_20100803 Task order 02 Turbine ice services assessment dvw" xfId="9773" xr:uid="{00000000-0005-0000-0000-000021260000}"/>
    <cellStyle name="R_PRICE SCHEDULES_20100820 iWeNhle Consolidated Invoices" xfId="9774" xr:uid="{00000000-0005-0000-0000-000022260000}"/>
    <cellStyle name="R_PRICE SCHEDULES_20100820 iWeNhle Consolidated Invoices_20110725chk1 DGR ice Timesheet data - July 2011" xfId="9775" xr:uid="{00000000-0005-0000-0000-000023260000}"/>
    <cellStyle name="R_PRICE SCHEDULES_20100825cm Komati Services Hours &amp; km" xfId="9776" xr:uid="{00000000-0005-0000-0000-000024260000}"/>
    <cellStyle name="R_PRICE SCHEDULES_20100825Rev Extn Komati Time &amp; Cost" xfId="9777" xr:uid="{00000000-0005-0000-0000-000025260000}"/>
    <cellStyle name="R_PRICE SCHEDULES_20100902 Task order 02 Turbine ice services Ass &amp; Inv" xfId="9778" xr:uid="{00000000-0005-0000-0000-000026260000}"/>
    <cellStyle name="R_PRICE SCHEDULES_20100913 CED Project support Timesheet current" xfId="9779" xr:uid="{00000000-0005-0000-0000-000027260000}"/>
    <cellStyle name="R_PRICE SCHEDULES_20100913 CED Project support Timesheet current_20110725chk1 DGR ice Timesheet data - July 2011" xfId="9780" xr:uid="{00000000-0005-0000-0000-000028260000}"/>
    <cellStyle name="R_PRICE SCHEDULES_20100925REV Assessment 4600005911 Komati ice services" xfId="9781" xr:uid="{00000000-0005-0000-0000-000029260000}"/>
    <cellStyle name="R_PRICE SCHEDULES_20100925REV Assessment 4600005911 Komati ice services_20110725chk1 DGR ice Timesheet data - July 2011" xfId="9782" xr:uid="{00000000-0005-0000-0000-00002A260000}"/>
    <cellStyle name="R_PRICE SCHEDULES_20100928 Extn Komati Time &amp; Cost" xfId="9783" xr:uid="{00000000-0005-0000-0000-00002B260000}"/>
    <cellStyle name="R_PRICE SCHEDULES_20100929rev check ICE daily capture 2010" xfId="9784" xr:uid="{00000000-0005-0000-0000-00002C260000}"/>
    <cellStyle name="R_PRICE SCHEDULES_20101008 Task 53 Generation ice services assessment &amp; invoice" xfId="9785" xr:uid="{00000000-0005-0000-0000-00002D260000}"/>
    <cellStyle name="R_PRICE SCHEDULES_20101018_Challenge Session Revisions FINAL" xfId="9786" xr:uid="{00000000-0005-0000-0000-00002E260000}"/>
    <cellStyle name="R_PRICE SCHEDULES_20101020 info Task order 02 Turbine ice services assessmen" xfId="9787" xr:uid="{00000000-0005-0000-0000-00002F260000}"/>
    <cellStyle name="R_PRICE SCHEDULES_20101024 25Sep2010 Assess &amp; Inv Task order 02 Turbine ice services" xfId="9788" xr:uid="{00000000-0005-0000-0000-000030260000}"/>
    <cellStyle name="R_PRICE SCHEDULES_20101028 ice assessment &amp; invoice Oct2010" xfId="9789" xr:uid="{00000000-0005-0000-0000-000031260000}"/>
    <cellStyle name="R_PRICE SCHEDULES_20101109 CED Project support Timesheet current" xfId="9790" xr:uid="{00000000-0005-0000-0000-000032260000}"/>
    <cellStyle name="R_PRICE SCHEDULES_20101109 CED Project support Timesheet current_20110725chk1 DGR ice Timesheet data - July 2011" xfId="9791" xr:uid="{00000000-0005-0000-0000-000033260000}"/>
    <cellStyle name="R_PRICE SCHEDULES_20101109 Task 0064 Terr undergrd ice services" xfId="9792" xr:uid="{00000000-0005-0000-0000-000034260000}"/>
    <cellStyle name="R_PRICE SCHEDULES_2010425cm Extn Komati Hours &amp; km" xfId="9793" xr:uid="{00000000-0005-0000-0000-000035260000}"/>
    <cellStyle name="R_PRICE SCHEDULES_2010425tm Extn Komati Hours &amp; km" xfId="9794" xr:uid="{00000000-0005-0000-0000-000036260000}"/>
    <cellStyle name="R_PRICE SCHEDULES_2010825 Assessment &amp; invoice Task 0063 BoP ice services" xfId="9795" xr:uid="{00000000-0005-0000-0000-000037260000}"/>
    <cellStyle name="R_PRICE SCHEDULES_20110725chk1 DGR ice Timesheet data - July 2011" xfId="9796" xr:uid="{00000000-0005-0000-0000-000038260000}"/>
    <cellStyle name="R_PRICE SCHEDULES_Agreed Final Hours" xfId="9797" xr:uid="{00000000-0005-0000-0000-000039260000}"/>
    <cellStyle name="R_PRICE SCHEDULES_Agreed Final Hours_20110725chk1 DGR ice Timesheet data - July 2011" xfId="9798" xr:uid="{00000000-0005-0000-0000-00003A260000}"/>
    <cellStyle name="R_PRICE SCHEDULES_Boiler Package_Contract Control Logs Sep 2010" xfId="9799" xr:uid="{00000000-0005-0000-0000-00003B260000}"/>
    <cellStyle name="R_PRICE SCHEDULES_Book1" xfId="9800" xr:uid="{00000000-0005-0000-0000-00003C260000}"/>
    <cellStyle name="R_PRICE SCHEDULES_Book1_PC Master Report" xfId="9801" xr:uid="{00000000-0005-0000-0000-00003D260000}"/>
    <cellStyle name="R_PRICE SCHEDULES_Book1_Proposed Overall Monthly Cost Report - End March 2010" xfId="9802" xr:uid="{00000000-0005-0000-0000-00003E260000}"/>
    <cellStyle name="R_PRICE SCHEDULES_CHECK 20091116JvD Updated Kusile Coal &amp; Ash allocation of hrs" xfId="9803" xr:uid="{00000000-0005-0000-0000-00003F260000}"/>
    <cellStyle name="R_PRICE SCHEDULES_CHECK 20091116JvD Updated Kusile Coal &amp; Ash allocation of hrs_20110725chk1 DGR ice Timesheet data - July 2011" xfId="9804" xr:uid="{00000000-0005-0000-0000-000040260000}"/>
    <cellStyle name="R_PRICE SCHEDULES_Cindy ice Services assessment Hrs 25Jun2009" xfId="9805" xr:uid="{00000000-0005-0000-0000-000041260000}"/>
    <cellStyle name="R_PRICE SCHEDULES_Commited cost - January  2010" xfId="9806" xr:uid="{00000000-0005-0000-0000-000042260000}"/>
    <cellStyle name="R_PRICE SCHEDULES_Contract Log Register" xfId="9807" xr:uid="{00000000-0005-0000-0000-000043260000}"/>
    <cellStyle name="R_PRICE SCHEDULES_Contract Log Register 2" xfId="9808" xr:uid="{00000000-0005-0000-0000-000044260000}"/>
    <cellStyle name="R_PRICE SCHEDULES_Contract Log Register_Commited cost - January  2010" xfId="9809" xr:uid="{00000000-0005-0000-0000-000045260000}"/>
    <cellStyle name="R_PRICE SCHEDULES_Contract Log Register_Copy of MEDUPI Claim Register- (M-Drive)" xfId="9810" xr:uid="{00000000-0005-0000-0000-000046260000}"/>
    <cellStyle name="R_PRICE SCHEDULES_Contract Log Register_October Claims Report (downloaded_06112009)" xfId="9811" xr:uid="{00000000-0005-0000-0000-000047260000}"/>
    <cellStyle name="R_PRICE SCHEDULES_Contract Log Register_P10_Enabling_Civils_02_June_09_Rev1" xfId="9812" xr:uid="{00000000-0005-0000-0000-000048260000}"/>
    <cellStyle name="R_PRICE SCHEDULES_Contract Log Register_P10_Enabling_Civils_02_June_09_Rev1_PC Master Report" xfId="9813" xr:uid="{00000000-0005-0000-0000-000049260000}"/>
    <cellStyle name="R_PRICE SCHEDULES_Contract Log Register_P10_Enabling_Civils_02_June_09_Rev1_Proposed Overall Monthly Cost Report - End March 2010" xfId="9814" xr:uid="{00000000-0005-0000-0000-00004A260000}"/>
    <cellStyle name="R_PRICE SCHEDULES_Contract Log Register_P10_Enabling_Civils_02_May_09_final" xfId="9815" xr:uid="{00000000-0005-0000-0000-00004B260000}"/>
    <cellStyle name="R_PRICE SCHEDULES_Contract Log Register_P10_Enabling_Civils_02_May_09_final_PC Master Report" xfId="9816" xr:uid="{00000000-0005-0000-0000-00004C260000}"/>
    <cellStyle name="R_PRICE SCHEDULES_Contract Log Register_P10_Enabling_Civils_02_May_09_final_Proposed Overall Monthly Cost Report - End March 2010" xfId="9817" xr:uid="{00000000-0005-0000-0000-00004D260000}"/>
    <cellStyle name="R_PRICE SCHEDULES_Contract Log Register_PC Master Report" xfId="9818" xr:uid="{00000000-0005-0000-0000-00004E260000}"/>
    <cellStyle name="R_PRICE SCHEDULES_Contract Log Register_PC Master Report Feb09 Rev1 HL (version 1)" xfId="9819" xr:uid="{00000000-0005-0000-0000-00004F260000}"/>
    <cellStyle name="R_PRICE SCHEDULES_Contract Log Register_Proposed Overall Monthly Cost Report - End March 2010" xfId="9820" xr:uid="{00000000-0005-0000-0000-000050260000}"/>
    <cellStyle name="R_PRICE SCHEDULES_Contract Log Register_RC EXECUTIVE SUMMARY END Jan 2010. (version 2)" xfId="9821" xr:uid="{00000000-0005-0000-0000-000051260000}"/>
    <cellStyle name="R_PRICE SCHEDULES_Contract Log Register_RC EXECUTIVE SUMMARY END JULY 2009." xfId="9822" xr:uid="{00000000-0005-0000-0000-000052260000}"/>
    <cellStyle name="R_PRICE SCHEDULES_Contract Log Register_RC EXECUTIVE SUMMARY END JULY 2009._1" xfId="9823" xr:uid="{00000000-0005-0000-0000-000053260000}"/>
    <cellStyle name="R_PRICE SCHEDULES_Contract Log Register_RC EXECUTIVE SUMMARY END JULY 2009._1_Proposed Overall Monthly Cost Report - End March 2010" xfId="9824" xr:uid="{00000000-0005-0000-0000-000054260000}"/>
    <cellStyle name="R_PRICE SCHEDULES_Contract Log Register_RC EXECUTIVE SUMMARY END JULY 2009._PC Master Report" xfId="9825" xr:uid="{00000000-0005-0000-0000-000055260000}"/>
    <cellStyle name="R_PRICE SCHEDULES_Contract Log Register_RC EXECUTIVE SUMMARY END JULY 2009._Proposed Overall Monthly Cost Report - End March 2010" xfId="9826" xr:uid="{00000000-0005-0000-0000-000056260000}"/>
    <cellStyle name="R_PRICE SCHEDULES_Contract Log Register_RC EXECUTIVE SUMMARY END SEP 2009." xfId="9827" xr:uid="{00000000-0005-0000-0000-000057260000}"/>
    <cellStyle name="R_PRICE SCHEDULES_Copy of MEDUPI Claim Register- (M-Drive)" xfId="9828" xr:uid="{00000000-0005-0000-0000-000058260000}"/>
    <cellStyle name="R_PRICE SCHEDULES_Dispute Register Master" xfId="9829" xr:uid="{00000000-0005-0000-0000-000059260000}"/>
    <cellStyle name="R_PRICE SCHEDULES_Dispute Register Master_Copy of MEDUPI Claim Register- (M-Drive)" xfId="9830" xr:uid="{00000000-0005-0000-0000-00005A260000}"/>
    <cellStyle name="R_PRICE SCHEDULES_Dispute Register Master_October Claims Report (downloaded_06112009)" xfId="9831" xr:uid="{00000000-0005-0000-0000-00005B260000}"/>
    <cellStyle name="R_PRICE SCHEDULES_Dispute Register Master_PC Master Report" xfId="9832" xr:uid="{00000000-0005-0000-0000-00005C260000}"/>
    <cellStyle name="R_PRICE SCHEDULES_Dispute Register Master_Proposed Overall Monthly Cost Report - End March 2010" xfId="9833" xr:uid="{00000000-0005-0000-0000-00005D260000}"/>
    <cellStyle name="R_PRICE SCHEDULES_ice Services assessment Hrs 25Aug2009" xfId="9834" xr:uid="{00000000-0005-0000-0000-00005E260000}"/>
    <cellStyle name="R_PRICE SCHEDULES_ice Services assessment Hrs 25Jul2009" xfId="9835" xr:uid="{00000000-0005-0000-0000-00005F260000}"/>
    <cellStyle name="R_PRICE SCHEDULES_June 09 r2" xfId="9836" xr:uid="{00000000-0005-0000-0000-000060260000}"/>
    <cellStyle name="R_PRICE SCHEDULES_June 09 r2_PC Master Report" xfId="9837" xr:uid="{00000000-0005-0000-0000-000061260000}"/>
    <cellStyle name="R_PRICE SCHEDULES_June 09 r2_Proposed Overall Monthly Cost Report - End March 2010" xfId="9838" xr:uid="{00000000-0005-0000-0000-000062260000}"/>
    <cellStyle name="R_PRICE SCHEDULES_ncw20090925 Extn Komati Time &amp; Cost" xfId="9839" xr:uid="{00000000-0005-0000-0000-000063260000}"/>
    <cellStyle name="R_PRICE SCHEDULES_October Claims Report (downloaded_06112009)" xfId="9840" xr:uid="{00000000-0005-0000-0000-000064260000}"/>
    <cellStyle name="R_PRICE SCHEDULES_P02_Boiler Package_Contract Control Logs May 2009(1)" xfId="9841" xr:uid="{00000000-0005-0000-0000-000065260000}"/>
    <cellStyle name="R_PRICE SCHEDULES_P02_Boiler Package_Contract Control Logs May 2009(1)_PC Master Report" xfId="9842" xr:uid="{00000000-0005-0000-0000-000066260000}"/>
    <cellStyle name="R_PRICE SCHEDULES_P02_Boiler Package_Contract Control Logs May 2009(1)_Proposed Overall Monthly Cost Report - End March 2010" xfId="9843" xr:uid="{00000000-0005-0000-0000-000067260000}"/>
    <cellStyle name="R_PRICE SCHEDULES_P03_Turbine_Mayl_09_User_Contract_Logs rev 2" xfId="9844" xr:uid="{00000000-0005-0000-0000-000068260000}"/>
    <cellStyle name="R_PRICE SCHEDULES_P03_Turbine_Mayl_09_User_Contract_Logs rev 2_PC Master Report" xfId="9845" xr:uid="{00000000-0005-0000-0000-000069260000}"/>
    <cellStyle name="R_PRICE SCHEDULES_P03_Turbine_Mayl_09_User_Contract_Logs rev 2_Proposed Overall Monthly Cost Report - End March 2010" xfId="9846" xr:uid="{00000000-0005-0000-0000-00006A260000}"/>
    <cellStyle name="R_PRICE SCHEDULES_P04_LP_Services_26_October_09_Rev1_Master(Draft)" xfId="9847" xr:uid="{00000000-0005-0000-0000-00006B260000}"/>
    <cellStyle name="R_PRICE SCHEDULES_P06_Water_Treatment_28_May_09_Rev0_Master(Draft)" xfId="9848" xr:uid="{00000000-0005-0000-0000-00006C260000}"/>
    <cellStyle name="R_PRICE SCHEDULES_P06_Water_Treatment_28_May_09_Rev0_Master(Draft)_PC Master Report" xfId="9849" xr:uid="{00000000-0005-0000-0000-00006D260000}"/>
    <cellStyle name="R_PRICE SCHEDULES_P06_Water_Treatment_28_May_09_Rev0_Master(Draft)_Proposed Overall Monthly Cost Report - End March 2010" xfId="9850" xr:uid="{00000000-0005-0000-0000-00006E260000}"/>
    <cellStyle name="R_PRICE SCHEDULES_P06_Water_Treatment_29_June_09_Rev0_Master(Draft)" xfId="9851" xr:uid="{00000000-0005-0000-0000-00006F260000}"/>
    <cellStyle name="R_PRICE SCHEDULES_P06_Water_Treatment_29_June_09_Rev0_Master(Draft)_PC Master Report" xfId="9852" xr:uid="{00000000-0005-0000-0000-000070260000}"/>
    <cellStyle name="R_PRICE SCHEDULES_P06_Water_Treatment_29_June_09_Rev0_Master(Draft)_Proposed Overall Monthly Cost Report - End March 2010" xfId="9853" xr:uid="{00000000-0005-0000-0000-000071260000}"/>
    <cellStyle name="R_PRICE SCHEDULES_P08_Main Civil May 09 r2" xfId="9854" xr:uid="{00000000-0005-0000-0000-000072260000}"/>
    <cellStyle name="R_PRICE SCHEDULES_P08_Main Civil May 09 r2_PC Master Report" xfId="9855" xr:uid="{00000000-0005-0000-0000-000073260000}"/>
    <cellStyle name="R_PRICE SCHEDULES_P08_Main Civil May 09 r2_Proposed Overall Monthly Cost Report - End March 2010" xfId="9856" xr:uid="{00000000-0005-0000-0000-000074260000}"/>
    <cellStyle name="R_PRICE SCHEDULES_P10_Enabling_Civils_02_June_09_Rev1" xfId="9857" xr:uid="{00000000-0005-0000-0000-000075260000}"/>
    <cellStyle name="R_PRICE SCHEDULES_P10_Enabling_Civils_02_June_09_Rev1_PC Master Report" xfId="9858" xr:uid="{00000000-0005-0000-0000-000076260000}"/>
    <cellStyle name="R_PRICE SCHEDULES_P10_Enabling_Civils_02_June_09_Rev1_Proposed Overall Monthly Cost Report - End March 2010" xfId="9859" xr:uid="{00000000-0005-0000-0000-000077260000}"/>
    <cellStyle name="R_PRICE SCHEDULES_P10_Enabling_Civils_02_May_09_final" xfId="9860" xr:uid="{00000000-0005-0000-0000-000078260000}"/>
    <cellStyle name="R_PRICE SCHEDULES_P10_Enabling_Civils_02_May_09_final_PC Master Report" xfId="9861" xr:uid="{00000000-0005-0000-0000-000079260000}"/>
    <cellStyle name="R_PRICE SCHEDULES_P10_Enabling_Civils_02_May_09_final_Proposed Overall Monthly Cost Report - End March 2010" xfId="9862" xr:uid="{00000000-0005-0000-0000-00007A260000}"/>
    <cellStyle name="R_PRICE SCHEDULES_PC Master Report" xfId="9863" xr:uid="{00000000-0005-0000-0000-00007B260000}"/>
    <cellStyle name="R_PRICE SCHEDULES_PC Master Report Feb09 Rev1 HL (version 1)" xfId="9864" xr:uid="{00000000-0005-0000-0000-00007C260000}"/>
    <cellStyle name="R_PRICE SCHEDULES_Proposed Overall Monthly Cost Report - End March 2010" xfId="9865" xr:uid="{00000000-0005-0000-0000-00007D260000}"/>
    <cellStyle name="R_PRICE SCHEDULES_RC EXECUTIVE SUMMARY END Jan 2010. (version 2)" xfId="9866" xr:uid="{00000000-0005-0000-0000-00007E260000}"/>
    <cellStyle name="R_PRICE SCHEDULES_RC EXECUTIVE SUMMARY END JULY 2009." xfId="9867" xr:uid="{00000000-0005-0000-0000-00007F260000}"/>
    <cellStyle name="R_PRICE SCHEDULES_RC EXECUTIVE SUMMARY END JULY 2009._1" xfId="9868" xr:uid="{00000000-0005-0000-0000-000080260000}"/>
    <cellStyle name="R_PRICE SCHEDULES_RC EXECUTIVE SUMMARY END JULY 2009._1_Proposed Overall Monthly Cost Report - End March 2010" xfId="9869" xr:uid="{00000000-0005-0000-0000-000081260000}"/>
    <cellStyle name="R_PRICE SCHEDULES_RC EXECUTIVE SUMMARY END JULY 2009._Cost Forecast_March " xfId="9870" xr:uid="{00000000-0005-0000-0000-000082260000}"/>
    <cellStyle name="R_PRICE SCHEDULES_RC EXECUTIVE SUMMARY END JULY 2009._PC Master Report" xfId="9871" xr:uid="{00000000-0005-0000-0000-000083260000}"/>
    <cellStyle name="R_PRICE SCHEDULES_RC EXECUTIVE SUMMARY END JULY 2009._Proposed Overall Monthly Cost Report - End March 2010" xfId="9872" xr:uid="{00000000-0005-0000-0000-000084260000}"/>
    <cellStyle name="R_PRICE SCHEDULES_RC EXECUTIVE SUMMARY END SEP 2009." xfId="9873" xr:uid="{00000000-0005-0000-0000-000085260000}"/>
    <cellStyle name="R_PRICE SCHEDULES_Risk Register Master" xfId="9874" xr:uid="{00000000-0005-0000-0000-000086260000}"/>
    <cellStyle name="R_PRICE SCHEDULES_Risk Register Master_Copy of MEDUPI Claim Register- (M-Drive)" xfId="9875" xr:uid="{00000000-0005-0000-0000-000087260000}"/>
    <cellStyle name="R_PRICE SCHEDULES_Risk Register Master_October Claims Report (downloaded_06112009)" xfId="9876" xr:uid="{00000000-0005-0000-0000-000088260000}"/>
    <cellStyle name="R_PRICE SCHEDULES_Risk Register Master_PC Master Report" xfId="9877" xr:uid="{00000000-0005-0000-0000-000089260000}"/>
    <cellStyle name="R_PRICE SCHEDULES_Risk Register Master_Proposed Overall Monthly Cost Report - End March 2010" xfId="9878" xr:uid="{00000000-0005-0000-0000-00008A260000}"/>
    <cellStyle name="R_PRICE SCHEDULES_Support Consolidation" xfId="9879" xr:uid="{00000000-0005-0000-0000-00008B260000}"/>
    <cellStyle name="R_PRICE SCHEDULES_Trend Register Master" xfId="9880" xr:uid="{00000000-0005-0000-0000-00008C260000}"/>
    <cellStyle name="R_PRICE SCHEDULES_Trend Register Master_Copy of MEDUPI Claim Register- (M-Drive)" xfId="9881" xr:uid="{00000000-0005-0000-0000-00008D260000}"/>
    <cellStyle name="R_PRICE SCHEDULES_Trend Register Master_October Claims Report (downloaded_06112009)" xfId="9882" xr:uid="{00000000-0005-0000-0000-00008E260000}"/>
    <cellStyle name="R_PRICE SCHEDULES_Trend Register Master_PC Master Report" xfId="9883" xr:uid="{00000000-0005-0000-0000-00008F260000}"/>
    <cellStyle name="R_PRICE SCHEDULES_Trend Register Master_Proposed Overall Monthly Cost Report - End March 2010" xfId="9884" xr:uid="{00000000-0005-0000-0000-000090260000}"/>
    <cellStyle name="R_Proposed Overall Monthly Cost Report - End March 2010" xfId="9885" xr:uid="{00000000-0005-0000-0000-000091260000}"/>
    <cellStyle name="R_RC EXECUTIVE SUMMARY END Jan 2010. (version 2)" xfId="9886" xr:uid="{00000000-0005-0000-0000-000092260000}"/>
    <cellStyle name="R_RC EXECUTIVE SUMMARY END JULY 2009." xfId="9887" xr:uid="{00000000-0005-0000-0000-000093260000}"/>
    <cellStyle name="R_RC EXECUTIVE SUMMARY END JULY 2009._1" xfId="9888" xr:uid="{00000000-0005-0000-0000-000094260000}"/>
    <cellStyle name="R_RC EXECUTIVE SUMMARY END JULY 2009._1_Proposed Overall Monthly Cost Report - End March 2010" xfId="9889" xr:uid="{00000000-0005-0000-0000-000095260000}"/>
    <cellStyle name="R_RC EXECUTIVE SUMMARY END JULY 2009._PC Master Report" xfId="9890" xr:uid="{00000000-0005-0000-0000-000096260000}"/>
    <cellStyle name="R_RC EXECUTIVE SUMMARY END JULY 2009._Proposed Overall Monthly Cost Report - End March 2010" xfId="9891" xr:uid="{00000000-0005-0000-0000-000097260000}"/>
    <cellStyle name="R_RC EXECUTIVE SUMMARY END SEP 2009." xfId="9892" xr:uid="{00000000-0005-0000-0000-000098260000}"/>
    <cellStyle name="R_Risk Register Master" xfId="9893" xr:uid="{00000000-0005-0000-0000-000099260000}"/>
    <cellStyle name="R_Risk Register Master_Copy of MEDUPI Claim Register- (M-Drive)" xfId="9894" xr:uid="{00000000-0005-0000-0000-00009A260000}"/>
    <cellStyle name="R_Risk Register Master_October Claims Report (downloaded_06112009)" xfId="9895" xr:uid="{00000000-0005-0000-0000-00009B260000}"/>
    <cellStyle name="R_Risk Register Master_PC Master Report" xfId="9896" xr:uid="{00000000-0005-0000-0000-00009C260000}"/>
    <cellStyle name="R_Risk Register Master_Proposed Overall Monthly Cost Report - End March 2010" xfId="9897" xr:uid="{00000000-0005-0000-0000-00009D260000}"/>
    <cellStyle name="R_Support Consolidation" xfId="9898" xr:uid="{00000000-0005-0000-0000-00009E260000}"/>
    <cellStyle name="R_Trend Register Master" xfId="9899" xr:uid="{00000000-0005-0000-0000-00009F260000}"/>
    <cellStyle name="R_Trend Register Master_Copy of MEDUPI Claim Register- (M-Drive)" xfId="9900" xr:uid="{00000000-0005-0000-0000-0000A0260000}"/>
    <cellStyle name="R_Trend Register Master_October Claims Report (downloaded_06112009)" xfId="9901" xr:uid="{00000000-0005-0000-0000-0000A1260000}"/>
    <cellStyle name="R_Trend Register Master_PC Master Report" xfId="9902" xr:uid="{00000000-0005-0000-0000-0000A2260000}"/>
    <cellStyle name="R_Trend Register Master_Proposed Overall Monthly Cost Report - End March 2010" xfId="9903" xr:uid="{00000000-0005-0000-0000-0000A3260000}"/>
    <cellStyle name="RevRep" xfId="9904" xr:uid="{00000000-0005-0000-0000-0000A4260000}"/>
    <cellStyle name="Sheet Title" xfId="9905" xr:uid="{00000000-0005-0000-0000-0000A5260000}"/>
    <cellStyle name="Sonstiges" xfId="9906" xr:uid="{00000000-0005-0000-0000-0000A6260000}"/>
    <cellStyle name="Standard_04_2000" xfId="9907" xr:uid="{00000000-0005-0000-0000-0000A7260000}"/>
    <cellStyle name="Stunden" xfId="9908" xr:uid="{00000000-0005-0000-0000-0000A8260000}"/>
    <cellStyle name="Style 1" xfId="313" xr:uid="{00000000-0005-0000-0000-0000A9260000}"/>
    <cellStyle name="SubTotal1Num" xfId="314" xr:uid="{00000000-0005-0000-0000-0000AA260000}"/>
    <cellStyle name="SubTotal1Text" xfId="315" xr:uid="{00000000-0005-0000-0000-0000AB260000}"/>
    <cellStyle name="SubTotal1Text 2" xfId="316" xr:uid="{00000000-0005-0000-0000-0000AC260000}"/>
    <cellStyle name="Text Indent A" xfId="9909" xr:uid="{00000000-0005-0000-0000-0000AD260000}"/>
    <cellStyle name="Text Indent A 2" xfId="9910" xr:uid="{00000000-0005-0000-0000-0000AE260000}"/>
    <cellStyle name="Text Indent B" xfId="9911" xr:uid="{00000000-0005-0000-0000-0000AF260000}"/>
    <cellStyle name="Text Indent C" xfId="9912" xr:uid="{00000000-0005-0000-0000-0000B0260000}"/>
    <cellStyle name="Titel" xfId="9913" xr:uid="{00000000-0005-0000-0000-0000B1260000}"/>
    <cellStyle name="Title 10" xfId="9914" xr:uid="{00000000-0005-0000-0000-0000B2260000}"/>
    <cellStyle name="Title 2" xfId="317" xr:uid="{00000000-0005-0000-0000-0000B3260000}"/>
    <cellStyle name="Title 2 2" xfId="9915" xr:uid="{00000000-0005-0000-0000-0000B4260000}"/>
    <cellStyle name="Title 2 3" xfId="9916" xr:uid="{00000000-0005-0000-0000-0000B5260000}"/>
    <cellStyle name="Title 2 4" xfId="9917" xr:uid="{00000000-0005-0000-0000-0000B6260000}"/>
    <cellStyle name="Title 3" xfId="318" xr:uid="{00000000-0005-0000-0000-0000B7260000}"/>
    <cellStyle name="Title 3 2" xfId="9918" xr:uid="{00000000-0005-0000-0000-0000B8260000}"/>
    <cellStyle name="Title 4" xfId="9919" xr:uid="{00000000-0005-0000-0000-0000B9260000}"/>
    <cellStyle name="Title 4 2" xfId="9920" xr:uid="{00000000-0005-0000-0000-0000BA260000}"/>
    <cellStyle name="Title 5" xfId="9921" xr:uid="{00000000-0005-0000-0000-0000BB260000}"/>
    <cellStyle name="Title 5 2" xfId="9922" xr:uid="{00000000-0005-0000-0000-0000BC260000}"/>
    <cellStyle name="Title 6" xfId="9923" xr:uid="{00000000-0005-0000-0000-0000BD260000}"/>
    <cellStyle name="Title 6 2" xfId="9924" xr:uid="{00000000-0005-0000-0000-0000BE260000}"/>
    <cellStyle name="Title 7" xfId="9925" xr:uid="{00000000-0005-0000-0000-0000BF260000}"/>
    <cellStyle name="Title 7 2" xfId="9926" xr:uid="{00000000-0005-0000-0000-0000C0260000}"/>
    <cellStyle name="Title 8" xfId="9927" xr:uid="{00000000-0005-0000-0000-0000C1260000}"/>
    <cellStyle name="Title 8 2" xfId="9928" xr:uid="{00000000-0005-0000-0000-0000C2260000}"/>
    <cellStyle name="Title 9" xfId="9929" xr:uid="{00000000-0005-0000-0000-0000C3260000}"/>
    <cellStyle name="Title 9 2" xfId="9930" xr:uid="{00000000-0005-0000-0000-0000C4260000}"/>
    <cellStyle name="Titles" xfId="9931" xr:uid="{00000000-0005-0000-0000-0000C5260000}"/>
    <cellStyle name="Total 10" xfId="9932" xr:uid="{00000000-0005-0000-0000-0000C6260000}"/>
    <cellStyle name="Total 2" xfId="319" xr:uid="{00000000-0005-0000-0000-0000C7260000}"/>
    <cellStyle name="Total 2 2" xfId="9933" xr:uid="{00000000-0005-0000-0000-0000C8260000}"/>
    <cellStyle name="Total 2 2 2" xfId="9934" xr:uid="{00000000-0005-0000-0000-0000C9260000}"/>
    <cellStyle name="Total 2 3" xfId="9935" xr:uid="{00000000-0005-0000-0000-0000CA260000}"/>
    <cellStyle name="Total 2 4" xfId="9936" xr:uid="{00000000-0005-0000-0000-0000CB260000}"/>
    <cellStyle name="Total 2 5" xfId="9937" xr:uid="{00000000-0005-0000-0000-0000CC260000}"/>
    <cellStyle name="Total 2 6" xfId="9938" xr:uid="{00000000-0005-0000-0000-0000CD260000}"/>
    <cellStyle name="Total 2 7" xfId="9939" xr:uid="{00000000-0005-0000-0000-0000CE260000}"/>
    <cellStyle name="Total 3" xfId="320" xr:uid="{00000000-0005-0000-0000-0000CF260000}"/>
    <cellStyle name="Total 3 2" xfId="9940" xr:uid="{00000000-0005-0000-0000-0000D0260000}"/>
    <cellStyle name="Total 3 2 2" xfId="9941" xr:uid="{00000000-0005-0000-0000-0000D1260000}"/>
    <cellStyle name="Total 3 3" xfId="9942" xr:uid="{00000000-0005-0000-0000-0000D2260000}"/>
    <cellStyle name="Total 4" xfId="9943" xr:uid="{00000000-0005-0000-0000-0000D3260000}"/>
    <cellStyle name="Total 4 2" xfId="9944" xr:uid="{00000000-0005-0000-0000-0000D4260000}"/>
    <cellStyle name="Total 4 3" xfId="9945" xr:uid="{00000000-0005-0000-0000-0000D5260000}"/>
    <cellStyle name="Total 5" xfId="9946" xr:uid="{00000000-0005-0000-0000-0000D6260000}"/>
    <cellStyle name="Total 5 2" xfId="9947" xr:uid="{00000000-0005-0000-0000-0000D7260000}"/>
    <cellStyle name="Total 5 3" xfId="9948" xr:uid="{00000000-0005-0000-0000-0000D8260000}"/>
    <cellStyle name="Total 6" xfId="9949" xr:uid="{00000000-0005-0000-0000-0000D9260000}"/>
    <cellStyle name="Total 6 2" xfId="9950" xr:uid="{00000000-0005-0000-0000-0000DA260000}"/>
    <cellStyle name="Total 7" xfId="9951" xr:uid="{00000000-0005-0000-0000-0000DB260000}"/>
    <cellStyle name="Total 7 2" xfId="9952" xr:uid="{00000000-0005-0000-0000-0000DC260000}"/>
    <cellStyle name="Total 8" xfId="9953" xr:uid="{00000000-0005-0000-0000-0000DD260000}"/>
    <cellStyle name="Total 8 2" xfId="9954" xr:uid="{00000000-0005-0000-0000-0000DE260000}"/>
    <cellStyle name="Total 9" xfId="9955" xr:uid="{00000000-0005-0000-0000-0000DF260000}"/>
    <cellStyle name="Total 9 2" xfId="9956" xr:uid="{00000000-0005-0000-0000-0000E0260000}"/>
    <cellStyle name="Undefiniert" xfId="321" xr:uid="{00000000-0005-0000-0000-0000E1260000}"/>
    <cellStyle name="Unit" xfId="9957" xr:uid="{00000000-0005-0000-0000-0000E2260000}"/>
    <cellStyle name="Update" xfId="322" xr:uid="{00000000-0005-0000-0000-0000E3260000}"/>
    <cellStyle name="Ü-Titel" xfId="9958" xr:uid="{00000000-0005-0000-0000-0000E4260000}"/>
    <cellStyle name="Vertical" xfId="9959" xr:uid="{00000000-0005-0000-0000-0000E5260000}"/>
    <cellStyle name="W?hrung [0]_3200.0600" xfId="9960" xr:uid="{00000000-0005-0000-0000-0000E6260000}"/>
    <cellStyle name="W?hrung_3200.0600" xfId="9961" xr:uid="{00000000-0005-0000-0000-0000E7260000}"/>
    <cellStyle name="Währung [0]_Compiling Utility Macros" xfId="323" xr:uid="{00000000-0005-0000-0000-0000E8260000}"/>
    <cellStyle name="Währung_Compiling Utility Macros" xfId="324" xr:uid="{00000000-0005-0000-0000-0000E9260000}"/>
    <cellStyle name="Warning Text 10" xfId="9962" xr:uid="{00000000-0005-0000-0000-0000EA260000}"/>
    <cellStyle name="Warning Text 2" xfId="325" xr:uid="{00000000-0005-0000-0000-0000EB260000}"/>
    <cellStyle name="Warning Text 2 2" xfId="9963" xr:uid="{00000000-0005-0000-0000-0000EC260000}"/>
    <cellStyle name="Warning Text 2 3" xfId="9964" xr:uid="{00000000-0005-0000-0000-0000ED260000}"/>
    <cellStyle name="Warning Text 2 4" xfId="9965" xr:uid="{00000000-0005-0000-0000-0000EE260000}"/>
    <cellStyle name="Warning Text 2 5" xfId="9966" xr:uid="{00000000-0005-0000-0000-0000EF260000}"/>
    <cellStyle name="Warning Text 3" xfId="9967" xr:uid="{00000000-0005-0000-0000-0000F0260000}"/>
    <cellStyle name="Warning Text 3 2" xfId="9968" xr:uid="{00000000-0005-0000-0000-0000F1260000}"/>
    <cellStyle name="Warning Text 4" xfId="9969" xr:uid="{00000000-0005-0000-0000-0000F2260000}"/>
    <cellStyle name="Warning Text 4 2" xfId="9970" xr:uid="{00000000-0005-0000-0000-0000F3260000}"/>
    <cellStyle name="Warning Text 5" xfId="9971" xr:uid="{00000000-0005-0000-0000-0000F4260000}"/>
    <cellStyle name="Warning Text 5 2" xfId="9972" xr:uid="{00000000-0005-0000-0000-0000F5260000}"/>
    <cellStyle name="Warning Text 6" xfId="9973" xr:uid="{00000000-0005-0000-0000-0000F6260000}"/>
    <cellStyle name="Warning Text 6 2" xfId="9974" xr:uid="{00000000-0005-0000-0000-0000F7260000}"/>
    <cellStyle name="Warning Text 7" xfId="9975" xr:uid="{00000000-0005-0000-0000-0000F8260000}"/>
    <cellStyle name="Warning Text 7 2" xfId="9976" xr:uid="{00000000-0005-0000-0000-0000F9260000}"/>
    <cellStyle name="Warning Text 8" xfId="9977" xr:uid="{00000000-0005-0000-0000-0000FA260000}"/>
    <cellStyle name="Warning Text 8 2" xfId="9978" xr:uid="{00000000-0005-0000-0000-0000FB260000}"/>
    <cellStyle name="Warning Text 9" xfId="9979" xr:uid="{00000000-0005-0000-0000-0000FC260000}"/>
    <cellStyle name="Warning Text 9 2" xfId="9980" xr:uid="{00000000-0005-0000-0000-0000FD260000}"/>
    <cellStyle name="지정되지 않음" xfId="9981" xr:uid="{00000000-0005-0000-0000-0000FE260000}"/>
    <cellStyle name="콤마 [0]_EKG" xfId="9982" xr:uid="{00000000-0005-0000-0000-0000FF260000}"/>
    <cellStyle name="콤마_EKG" xfId="9983" xr:uid="{00000000-0005-0000-0000-000000270000}"/>
    <cellStyle name="통화 [0]_EKG" xfId="9984" xr:uid="{00000000-0005-0000-0000-000001270000}"/>
    <cellStyle name="통화_EKG" xfId="9985" xr:uid="{00000000-0005-0000-0000-000002270000}"/>
    <cellStyle name="표준_BMechR" xfId="9986" xr:uid="{00000000-0005-0000-0000-000003270000}"/>
    <cellStyle name="千位分隔_Sheet1" xfId="326" xr:uid="{00000000-0005-0000-0000-000004270000}"/>
    <cellStyle name="桁区切り [0.00]_1.2.1.1-d Summary of Payment R1" xfId="9987" xr:uid="{00000000-0005-0000-0000-000005270000}"/>
    <cellStyle name="桁区切り_1.2.1.1-g FOREX" xfId="9988" xr:uid="{00000000-0005-0000-0000-000006270000}"/>
    <cellStyle name="標準_1.2.1.1 Pricing Information Annexure IT11.1(3 Units)" xfId="9989" xr:uid="{00000000-0005-0000-0000-000007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Activity%20Schedule%20Line%20Hardware%20Rigid%20Spacers_Te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NevondR\Documents\Rendani\oCIO\2024\HSE\HSE%20Implementation%20Costing%20Schedule%20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SE"/>
      <sheetName val="Currency"/>
    </sheetNames>
    <sheetDataSet>
      <sheetData sheetId="0">
        <row r="3">
          <cell r="B3" t="str">
            <v>VENDOR NAME</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5"/>
  <sheetViews>
    <sheetView tabSelected="1" topLeftCell="A83" zoomScale="70" zoomScaleNormal="70" zoomScaleSheetLayoutView="100" workbookViewId="0">
      <selection activeCell="N28" sqref="N28"/>
    </sheetView>
  </sheetViews>
  <sheetFormatPr defaultRowHeight="14.25"/>
  <cols>
    <col min="1" max="1" width="10.140625" style="52" customWidth="1"/>
    <col min="2" max="2" width="25.85546875" style="52" customWidth="1"/>
    <col min="3" max="3" width="30.140625" style="52" customWidth="1"/>
    <col min="4" max="4" width="44.42578125" style="53" customWidth="1"/>
    <col min="5" max="5" width="17.28515625" style="54" customWidth="1"/>
    <col min="6" max="6" width="16.7109375" style="55" customWidth="1"/>
    <col min="7" max="7" width="10.7109375" style="55" customWidth="1"/>
    <col min="8" max="8" width="15.5703125" style="55" customWidth="1"/>
    <col min="9" max="9" width="15.7109375" style="55" customWidth="1"/>
    <col min="10" max="10" width="15.42578125" style="55" customWidth="1"/>
    <col min="11" max="11" width="19.7109375" style="55" customWidth="1"/>
    <col min="12" max="12" width="19.7109375" style="56" customWidth="1"/>
    <col min="13" max="18" width="18" style="56" customWidth="1"/>
    <col min="19" max="20" width="27.140625" style="57" customWidth="1"/>
    <col min="21" max="21" width="20.140625" style="37" customWidth="1"/>
    <col min="22" max="22" width="22" style="37" customWidth="1"/>
    <col min="23" max="23" width="18.5703125" style="37" customWidth="1"/>
    <col min="24" max="25" width="19.42578125" style="37" customWidth="1"/>
    <col min="26" max="26" width="20.140625" style="37" customWidth="1"/>
    <col min="27" max="27" width="22" style="37" customWidth="1"/>
    <col min="28" max="28" width="18.5703125" style="37" customWidth="1"/>
    <col min="29" max="30" width="19.42578125" style="37" customWidth="1"/>
    <col min="31" max="31" width="20.140625" style="37" customWidth="1"/>
    <col min="32" max="32" width="22" style="37" customWidth="1"/>
    <col min="33" max="33" width="18.5703125" style="37" customWidth="1"/>
    <col min="34" max="39" width="19.42578125" style="37" customWidth="1"/>
    <col min="40" max="40" width="104.42578125" style="37" customWidth="1"/>
    <col min="41" max="41" width="8.7109375" style="37" customWidth="1"/>
    <col min="42" max="45" width="9.140625" style="37" customWidth="1"/>
    <col min="46" max="46" width="0" style="37" hidden="1" customWidth="1"/>
    <col min="47" max="175" width="9.140625" style="37"/>
    <col min="176" max="176" width="6" style="37" customWidth="1"/>
    <col min="177" max="177" width="11.140625" style="37" customWidth="1"/>
    <col min="178" max="178" width="37.28515625" style="37" customWidth="1"/>
    <col min="179" max="179" width="14.140625" style="37" customWidth="1"/>
    <col min="180" max="181" width="12" style="37" customWidth="1"/>
    <col min="182" max="182" width="17.85546875" style="37" customWidth="1"/>
    <col min="183" max="183" width="15.7109375" style="37" customWidth="1"/>
    <col min="184" max="189" width="0" style="37" hidden="1" customWidth="1"/>
    <col min="190" max="190" width="11.85546875" style="37" customWidth="1"/>
    <col min="191" max="191" width="31.85546875" style="37" customWidth="1"/>
    <col min="192" max="192" width="12.140625" style="37" customWidth="1"/>
    <col min="193" max="193" width="12" style="37" customWidth="1"/>
    <col min="194" max="194" width="12.5703125" style="37" customWidth="1"/>
    <col min="195" max="195" width="12" style="37" customWidth="1"/>
    <col min="196" max="196" width="11.140625" style="37" customWidth="1"/>
    <col min="197" max="198" width="11.7109375" style="37" customWidth="1"/>
    <col min="199" max="199" width="12.5703125" style="37" customWidth="1"/>
    <col min="200" max="200" width="9.7109375" style="37" customWidth="1"/>
    <col min="201" max="201" width="12" style="37" customWidth="1"/>
    <col min="202" max="250" width="9.7109375" style="37" customWidth="1"/>
    <col min="251" max="431" width="9.140625" style="37"/>
    <col min="432" max="432" width="6" style="37" customWidth="1"/>
    <col min="433" max="433" width="11.140625" style="37" customWidth="1"/>
    <col min="434" max="434" width="37.28515625" style="37" customWidth="1"/>
    <col min="435" max="435" width="14.140625" style="37" customWidth="1"/>
    <col min="436" max="437" width="12" style="37" customWidth="1"/>
    <col min="438" max="438" width="17.85546875" style="37" customWidth="1"/>
    <col min="439" max="439" width="15.7109375" style="37" customWidth="1"/>
    <col min="440" max="445" width="0" style="37" hidden="1" customWidth="1"/>
    <col min="446" max="446" width="11.85546875" style="37" customWidth="1"/>
    <col min="447" max="447" width="31.85546875" style="37" customWidth="1"/>
    <col min="448" max="448" width="12.140625" style="37" customWidth="1"/>
    <col min="449" max="449" width="12" style="37" customWidth="1"/>
    <col min="450" max="450" width="12.5703125" style="37" customWidth="1"/>
    <col min="451" max="451" width="12" style="37" customWidth="1"/>
    <col min="452" max="452" width="11.140625" style="37" customWidth="1"/>
    <col min="453" max="454" width="11.7109375" style="37" customWidth="1"/>
    <col min="455" max="455" width="12.5703125" style="37" customWidth="1"/>
    <col min="456" max="456" width="9.7109375" style="37" customWidth="1"/>
    <col min="457" max="457" width="12" style="37" customWidth="1"/>
    <col min="458" max="506" width="9.7109375" style="37" customWidth="1"/>
    <col min="507" max="687" width="9.140625" style="37"/>
    <col min="688" max="688" width="6" style="37" customWidth="1"/>
    <col min="689" max="689" width="11.140625" style="37" customWidth="1"/>
    <col min="690" max="690" width="37.28515625" style="37" customWidth="1"/>
    <col min="691" max="691" width="14.140625" style="37" customWidth="1"/>
    <col min="692" max="693" width="12" style="37" customWidth="1"/>
    <col min="694" max="694" width="17.85546875" style="37" customWidth="1"/>
    <col min="695" max="695" width="15.7109375" style="37" customWidth="1"/>
    <col min="696" max="701" width="0" style="37" hidden="1" customWidth="1"/>
    <col min="702" max="702" width="11.85546875" style="37" customWidth="1"/>
    <col min="703" max="703" width="31.85546875" style="37" customWidth="1"/>
    <col min="704" max="704" width="12.140625" style="37" customWidth="1"/>
    <col min="705" max="705" width="12" style="37" customWidth="1"/>
    <col min="706" max="706" width="12.5703125" style="37" customWidth="1"/>
    <col min="707" max="707" width="12" style="37" customWidth="1"/>
    <col min="708" max="708" width="11.140625" style="37" customWidth="1"/>
    <col min="709" max="710" width="11.7109375" style="37" customWidth="1"/>
    <col min="711" max="711" width="12.5703125" style="37" customWidth="1"/>
    <col min="712" max="712" width="9.7109375" style="37" customWidth="1"/>
    <col min="713" max="713" width="12" style="37" customWidth="1"/>
    <col min="714" max="762" width="9.7109375" style="37" customWidth="1"/>
    <col min="763" max="943" width="9.140625" style="37"/>
    <col min="944" max="944" width="6" style="37" customWidth="1"/>
    <col min="945" max="945" width="11.140625" style="37" customWidth="1"/>
    <col min="946" max="946" width="37.28515625" style="37" customWidth="1"/>
    <col min="947" max="947" width="14.140625" style="37" customWidth="1"/>
    <col min="948" max="949" width="12" style="37" customWidth="1"/>
    <col min="950" max="950" width="17.85546875" style="37" customWidth="1"/>
    <col min="951" max="951" width="15.7109375" style="37" customWidth="1"/>
    <col min="952" max="957" width="0" style="37" hidden="1" customWidth="1"/>
    <col min="958" max="958" width="11.85546875" style="37" customWidth="1"/>
    <col min="959" max="959" width="31.85546875" style="37" customWidth="1"/>
    <col min="960" max="960" width="12.140625" style="37" customWidth="1"/>
    <col min="961" max="961" width="12" style="37" customWidth="1"/>
    <col min="962" max="962" width="12.5703125" style="37" customWidth="1"/>
    <col min="963" max="963" width="12" style="37" customWidth="1"/>
    <col min="964" max="964" width="11.140625" style="37" customWidth="1"/>
    <col min="965" max="966" width="11.7109375" style="37" customWidth="1"/>
    <col min="967" max="967" width="12.5703125" style="37" customWidth="1"/>
    <col min="968" max="968" width="9.7109375" style="37" customWidth="1"/>
    <col min="969" max="969" width="12" style="37" customWidth="1"/>
    <col min="970" max="1018" width="9.7109375" style="37" customWidth="1"/>
    <col min="1019" max="1199" width="9.140625" style="37"/>
    <col min="1200" max="1200" width="6" style="37" customWidth="1"/>
    <col min="1201" max="1201" width="11.140625" style="37" customWidth="1"/>
    <col min="1202" max="1202" width="37.28515625" style="37" customWidth="1"/>
    <col min="1203" max="1203" width="14.140625" style="37" customWidth="1"/>
    <col min="1204" max="1205" width="12" style="37" customWidth="1"/>
    <col min="1206" max="1206" width="17.85546875" style="37" customWidth="1"/>
    <col min="1207" max="1207" width="15.7109375" style="37" customWidth="1"/>
    <col min="1208" max="1213" width="0" style="37" hidden="1" customWidth="1"/>
    <col min="1214" max="1214" width="11.85546875" style="37" customWidth="1"/>
    <col min="1215" max="1215" width="31.85546875" style="37" customWidth="1"/>
    <col min="1216" max="1216" width="12.140625" style="37" customWidth="1"/>
    <col min="1217" max="1217" width="12" style="37" customWidth="1"/>
    <col min="1218" max="1218" width="12.5703125" style="37" customWidth="1"/>
    <col min="1219" max="1219" width="12" style="37" customWidth="1"/>
    <col min="1220" max="1220" width="11.140625" style="37" customWidth="1"/>
    <col min="1221" max="1222" width="11.7109375" style="37" customWidth="1"/>
    <col min="1223" max="1223" width="12.5703125" style="37" customWidth="1"/>
    <col min="1224" max="1224" width="9.7109375" style="37" customWidth="1"/>
    <col min="1225" max="1225" width="12" style="37" customWidth="1"/>
    <col min="1226" max="1274" width="9.7109375" style="37" customWidth="1"/>
    <col min="1275" max="1455" width="9.140625" style="37"/>
    <col min="1456" max="1456" width="6" style="37" customWidth="1"/>
    <col min="1457" max="1457" width="11.140625" style="37" customWidth="1"/>
    <col min="1458" max="1458" width="37.28515625" style="37" customWidth="1"/>
    <col min="1459" max="1459" width="14.140625" style="37" customWidth="1"/>
    <col min="1460" max="1461" width="12" style="37" customWidth="1"/>
    <col min="1462" max="1462" width="17.85546875" style="37" customWidth="1"/>
    <col min="1463" max="1463" width="15.7109375" style="37" customWidth="1"/>
    <col min="1464" max="1469" width="0" style="37" hidden="1" customWidth="1"/>
    <col min="1470" max="1470" width="11.85546875" style="37" customWidth="1"/>
    <col min="1471" max="1471" width="31.85546875" style="37" customWidth="1"/>
    <col min="1472" max="1472" width="12.140625" style="37" customWidth="1"/>
    <col min="1473" max="1473" width="12" style="37" customWidth="1"/>
    <col min="1474" max="1474" width="12.5703125" style="37" customWidth="1"/>
    <col min="1475" max="1475" width="12" style="37" customWidth="1"/>
    <col min="1476" max="1476" width="11.140625" style="37" customWidth="1"/>
    <col min="1477" max="1478" width="11.7109375" style="37" customWidth="1"/>
    <col min="1479" max="1479" width="12.5703125" style="37" customWidth="1"/>
    <col min="1480" max="1480" width="9.7109375" style="37" customWidth="1"/>
    <col min="1481" max="1481" width="12" style="37" customWidth="1"/>
    <col min="1482" max="1530" width="9.7109375" style="37" customWidth="1"/>
    <col min="1531" max="1711" width="9.140625" style="37"/>
    <col min="1712" max="1712" width="6" style="37" customWidth="1"/>
    <col min="1713" max="1713" width="11.140625" style="37" customWidth="1"/>
    <col min="1714" max="1714" width="37.28515625" style="37" customWidth="1"/>
    <col min="1715" max="1715" width="14.140625" style="37" customWidth="1"/>
    <col min="1716" max="1717" width="12" style="37" customWidth="1"/>
    <col min="1718" max="1718" width="17.85546875" style="37" customWidth="1"/>
    <col min="1719" max="1719" width="15.7109375" style="37" customWidth="1"/>
    <col min="1720" max="1725" width="0" style="37" hidden="1" customWidth="1"/>
    <col min="1726" max="1726" width="11.85546875" style="37" customWidth="1"/>
    <col min="1727" max="1727" width="31.85546875" style="37" customWidth="1"/>
    <col min="1728" max="1728" width="12.140625" style="37" customWidth="1"/>
    <col min="1729" max="1729" width="12" style="37" customWidth="1"/>
    <col min="1730" max="1730" width="12.5703125" style="37" customWidth="1"/>
    <col min="1731" max="1731" width="12" style="37" customWidth="1"/>
    <col min="1732" max="1732" width="11.140625" style="37" customWidth="1"/>
    <col min="1733" max="1734" width="11.7109375" style="37" customWidth="1"/>
    <col min="1735" max="1735" width="12.5703125" style="37" customWidth="1"/>
    <col min="1736" max="1736" width="9.7109375" style="37" customWidth="1"/>
    <col min="1737" max="1737" width="12" style="37" customWidth="1"/>
    <col min="1738" max="1786" width="9.7109375" style="37" customWidth="1"/>
    <col min="1787" max="1967" width="9.140625" style="37"/>
    <col min="1968" max="1968" width="6" style="37" customWidth="1"/>
    <col min="1969" max="1969" width="11.140625" style="37" customWidth="1"/>
    <col min="1970" max="1970" width="37.28515625" style="37" customWidth="1"/>
    <col min="1971" max="1971" width="14.140625" style="37" customWidth="1"/>
    <col min="1972" max="1973" width="12" style="37" customWidth="1"/>
    <col min="1974" max="1974" width="17.85546875" style="37" customWidth="1"/>
    <col min="1975" max="1975" width="15.7109375" style="37" customWidth="1"/>
    <col min="1976" max="1981" width="0" style="37" hidden="1" customWidth="1"/>
    <col min="1982" max="1982" width="11.85546875" style="37" customWidth="1"/>
    <col min="1983" max="1983" width="31.85546875" style="37" customWidth="1"/>
    <col min="1984" max="1984" width="12.140625" style="37" customWidth="1"/>
    <col min="1985" max="1985" width="12" style="37" customWidth="1"/>
    <col min="1986" max="1986" width="12.5703125" style="37" customWidth="1"/>
    <col min="1987" max="1987" width="12" style="37" customWidth="1"/>
    <col min="1988" max="1988" width="11.140625" style="37" customWidth="1"/>
    <col min="1989" max="1990" width="11.7109375" style="37" customWidth="1"/>
    <col min="1991" max="1991" width="12.5703125" style="37" customWidth="1"/>
    <col min="1992" max="1992" width="9.7109375" style="37" customWidth="1"/>
    <col min="1993" max="1993" width="12" style="37" customWidth="1"/>
    <col min="1994" max="2042" width="9.7109375" style="37" customWidth="1"/>
    <col min="2043" max="2223" width="9.140625" style="37"/>
    <col min="2224" max="2224" width="6" style="37" customWidth="1"/>
    <col min="2225" max="2225" width="11.140625" style="37" customWidth="1"/>
    <col min="2226" max="2226" width="37.28515625" style="37" customWidth="1"/>
    <col min="2227" max="2227" width="14.140625" style="37" customWidth="1"/>
    <col min="2228" max="2229" width="12" style="37" customWidth="1"/>
    <col min="2230" max="2230" width="17.85546875" style="37" customWidth="1"/>
    <col min="2231" max="2231" width="15.7109375" style="37" customWidth="1"/>
    <col min="2232" max="2237" width="0" style="37" hidden="1" customWidth="1"/>
    <col min="2238" max="2238" width="11.85546875" style="37" customWidth="1"/>
    <col min="2239" max="2239" width="31.85546875" style="37" customWidth="1"/>
    <col min="2240" max="2240" width="12.140625" style="37" customWidth="1"/>
    <col min="2241" max="2241" width="12" style="37" customWidth="1"/>
    <col min="2242" max="2242" width="12.5703125" style="37" customWidth="1"/>
    <col min="2243" max="2243" width="12" style="37" customWidth="1"/>
    <col min="2244" max="2244" width="11.140625" style="37" customWidth="1"/>
    <col min="2245" max="2246" width="11.7109375" style="37" customWidth="1"/>
    <col min="2247" max="2247" width="12.5703125" style="37" customWidth="1"/>
    <col min="2248" max="2248" width="9.7109375" style="37" customWidth="1"/>
    <col min="2249" max="2249" width="12" style="37" customWidth="1"/>
    <col min="2250" max="2298" width="9.7109375" style="37" customWidth="1"/>
    <col min="2299" max="2479" width="9.140625" style="37"/>
    <col min="2480" max="2480" width="6" style="37" customWidth="1"/>
    <col min="2481" max="2481" width="11.140625" style="37" customWidth="1"/>
    <col min="2482" max="2482" width="37.28515625" style="37" customWidth="1"/>
    <col min="2483" max="2483" width="14.140625" style="37" customWidth="1"/>
    <col min="2484" max="2485" width="12" style="37" customWidth="1"/>
    <col min="2486" max="2486" width="17.85546875" style="37" customWidth="1"/>
    <col min="2487" max="2487" width="15.7109375" style="37" customWidth="1"/>
    <col min="2488" max="2493" width="0" style="37" hidden="1" customWidth="1"/>
    <col min="2494" max="2494" width="11.85546875" style="37" customWidth="1"/>
    <col min="2495" max="2495" width="31.85546875" style="37" customWidth="1"/>
    <col min="2496" max="2496" width="12.140625" style="37" customWidth="1"/>
    <col min="2497" max="2497" width="12" style="37" customWidth="1"/>
    <col min="2498" max="2498" width="12.5703125" style="37" customWidth="1"/>
    <col min="2499" max="2499" width="12" style="37" customWidth="1"/>
    <col min="2500" max="2500" width="11.140625" style="37" customWidth="1"/>
    <col min="2501" max="2502" width="11.7109375" style="37" customWidth="1"/>
    <col min="2503" max="2503" width="12.5703125" style="37" customWidth="1"/>
    <col min="2504" max="2504" width="9.7109375" style="37" customWidth="1"/>
    <col min="2505" max="2505" width="12" style="37" customWidth="1"/>
    <col min="2506" max="2554" width="9.7109375" style="37" customWidth="1"/>
    <col min="2555" max="2735" width="9.140625" style="37"/>
    <col min="2736" max="2736" width="6" style="37" customWidth="1"/>
    <col min="2737" max="2737" width="11.140625" style="37" customWidth="1"/>
    <col min="2738" max="2738" width="37.28515625" style="37" customWidth="1"/>
    <col min="2739" max="2739" width="14.140625" style="37" customWidth="1"/>
    <col min="2740" max="2741" width="12" style="37" customWidth="1"/>
    <col min="2742" max="2742" width="17.85546875" style="37" customWidth="1"/>
    <col min="2743" max="2743" width="15.7109375" style="37" customWidth="1"/>
    <col min="2744" max="2749" width="0" style="37" hidden="1" customWidth="1"/>
    <col min="2750" max="2750" width="11.85546875" style="37" customWidth="1"/>
    <col min="2751" max="2751" width="31.85546875" style="37" customWidth="1"/>
    <col min="2752" max="2752" width="12.140625" style="37" customWidth="1"/>
    <col min="2753" max="2753" width="12" style="37" customWidth="1"/>
    <col min="2754" max="2754" width="12.5703125" style="37" customWidth="1"/>
    <col min="2755" max="2755" width="12" style="37" customWidth="1"/>
    <col min="2756" max="2756" width="11.140625" style="37" customWidth="1"/>
    <col min="2757" max="2758" width="11.7109375" style="37" customWidth="1"/>
    <col min="2759" max="2759" width="12.5703125" style="37" customWidth="1"/>
    <col min="2760" max="2760" width="9.7109375" style="37" customWidth="1"/>
    <col min="2761" max="2761" width="12" style="37" customWidth="1"/>
    <col min="2762" max="2810" width="9.7109375" style="37" customWidth="1"/>
    <col min="2811" max="2991" width="9.140625" style="37"/>
    <col min="2992" max="2992" width="6" style="37" customWidth="1"/>
    <col min="2993" max="2993" width="11.140625" style="37" customWidth="1"/>
    <col min="2994" max="2994" width="37.28515625" style="37" customWidth="1"/>
    <col min="2995" max="2995" width="14.140625" style="37" customWidth="1"/>
    <col min="2996" max="2997" width="12" style="37" customWidth="1"/>
    <col min="2998" max="2998" width="17.85546875" style="37" customWidth="1"/>
    <col min="2999" max="2999" width="15.7109375" style="37" customWidth="1"/>
    <col min="3000" max="3005" width="0" style="37" hidden="1" customWidth="1"/>
    <col min="3006" max="3006" width="11.85546875" style="37" customWidth="1"/>
    <col min="3007" max="3007" width="31.85546875" style="37" customWidth="1"/>
    <col min="3008" max="3008" width="12.140625" style="37" customWidth="1"/>
    <col min="3009" max="3009" width="12" style="37" customWidth="1"/>
    <col min="3010" max="3010" width="12.5703125" style="37" customWidth="1"/>
    <col min="3011" max="3011" width="12" style="37" customWidth="1"/>
    <col min="3012" max="3012" width="11.140625" style="37" customWidth="1"/>
    <col min="3013" max="3014" width="11.7109375" style="37" customWidth="1"/>
    <col min="3015" max="3015" width="12.5703125" style="37" customWidth="1"/>
    <col min="3016" max="3016" width="9.7109375" style="37" customWidth="1"/>
    <col min="3017" max="3017" width="12" style="37" customWidth="1"/>
    <col min="3018" max="3066" width="9.7109375" style="37" customWidth="1"/>
    <col min="3067" max="3247" width="9.140625" style="37"/>
    <col min="3248" max="3248" width="6" style="37" customWidth="1"/>
    <col min="3249" max="3249" width="11.140625" style="37" customWidth="1"/>
    <col min="3250" max="3250" width="37.28515625" style="37" customWidth="1"/>
    <col min="3251" max="3251" width="14.140625" style="37" customWidth="1"/>
    <col min="3252" max="3253" width="12" style="37" customWidth="1"/>
    <col min="3254" max="3254" width="17.85546875" style="37" customWidth="1"/>
    <col min="3255" max="3255" width="15.7109375" style="37" customWidth="1"/>
    <col min="3256" max="3261" width="0" style="37" hidden="1" customWidth="1"/>
    <col min="3262" max="3262" width="11.85546875" style="37" customWidth="1"/>
    <col min="3263" max="3263" width="31.85546875" style="37" customWidth="1"/>
    <col min="3264" max="3264" width="12.140625" style="37" customWidth="1"/>
    <col min="3265" max="3265" width="12" style="37" customWidth="1"/>
    <col min="3266" max="3266" width="12.5703125" style="37" customWidth="1"/>
    <col min="3267" max="3267" width="12" style="37" customWidth="1"/>
    <col min="3268" max="3268" width="11.140625" style="37" customWidth="1"/>
    <col min="3269" max="3270" width="11.7109375" style="37" customWidth="1"/>
    <col min="3271" max="3271" width="12.5703125" style="37" customWidth="1"/>
    <col min="3272" max="3272" width="9.7109375" style="37" customWidth="1"/>
    <col min="3273" max="3273" width="12" style="37" customWidth="1"/>
    <col min="3274" max="3322" width="9.7109375" style="37" customWidth="1"/>
    <col min="3323" max="3503" width="9.140625" style="37"/>
    <col min="3504" max="3504" width="6" style="37" customWidth="1"/>
    <col min="3505" max="3505" width="11.140625" style="37" customWidth="1"/>
    <col min="3506" max="3506" width="37.28515625" style="37" customWidth="1"/>
    <col min="3507" max="3507" width="14.140625" style="37" customWidth="1"/>
    <col min="3508" max="3509" width="12" style="37" customWidth="1"/>
    <col min="3510" max="3510" width="17.85546875" style="37" customWidth="1"/>
    <col min="3511" max="3511" width="15.7109375" style="37" customWidth="1"/>
    <col min="3512" max="3517" width="0" style="37" hidden="1" customWidth="1"/>
    <col min="3518" max="3518" width="11.85546875" style="37" customWidth="1"/>
    <col min="3519" max="3519" width="31.85546875" style="37" customWidth="1"/>
    <col min="3520" max="3520" width="12.140625" style="37" customWidth="1"/>
    <col min="3521" max="3521" width="12" style="37" customWidth="1"/>
    <col min="3522" max="3522" width="12.5703125" style="37" customWidth="1"/>
    <col min="3523" max="3523" width="12" style="37" customWidth="1"/>
    <col min="3524" max="3524" width="11.140625" style="37" customWidth="1"/>
    <col min="3525" max="3526" width="11.7109375" style="37" customWidth="1"/>
    <col min="3527" max="3527" width="12.5703125" style="37" customWidth="1"/>
    <col min="3528" max="3528" width="9.7109375" style="37" customWidth="1"/>
    <col min="3529" max="3529" width="12" style="37" customWidth="1"/>
    <col min="3530" max="3578" width="9.7109375" style="37" customWidth="1"/>
    <col min="3579" max="3759" width="9.140625" style="37"/>
    <col min="3760" max="3760" width="6" style="37" customWidth="1"/>
    <col min="3761" max="3761" width="11.140625" style="37" customWidth="1"/>
    <col min="3762" max="3762" width="37.28515625" style="37" customWidth="1"/>
    <col min="3763" max="3763" width="14.140625" style="37" customWidth="1"/>
    <col min="3764" max="3765" width="12" style="37" customWidth="1"/>
    <col min="3766" max="3766" width="17.85546875" style="37" customWidth="1"/>
    <col min="3767" max="3767" width="15.7109375" style="37" customWidth="1"/>
    <col min="3768" max="3773" width="0" style="37" hidden="1" customWidth="1"/>
    <col min="3774" max="3774" width="11.85546875" style="37" customWidth="1"/>
    <col min="3775" max="3775" width="31.85546875" style="37" customWidth="1"/>
    <col min="3776" max="3776" width="12.140625" style="37" customWidth="1"/>
    <col min="3777" max="3777" width="12" style="37" customWidth="1"/>
    <col min="3778" max="3778" width="12.5703125" style="37" customWidth="1"/>
    <col min="3779" max="3779" width="12" style="37" customWidth="1"/>
    <col min="3780" max="3780" width="11.140625" style="37" customWidth="1"/>
    <col min="3781" max="3782" width="11.7109375" style="37" customWidth="1"/>
    <col min="3783" max="3783" width="12.5703125" style="37" customWidth="1"/>
    <col min="3784" max="3784" width="9.7109375" style="37" customWidth="1"/>
    <col min="3785" max="3785" width="12" style="37" customWidth="1"/>
    <col min="3786" max="3834" width="9.7109375" style="37" customWidth="1"/>
    <col min="3835" max="4015" width="9.140625" style="37"/>
    <col min="4016" max="4016" width="6" style="37" customWidth="1"/>
    <col min="4017" max="4017" width="11.140625" style="37" customWidth="1"/>
    <col min="4018" max="4018" width="37.28515625" style="37" customWidth="1"/>
    <col min="4019" max="4019" width="14.140625" style="37" customWidth="1"/>
    <col min="4020" max="4021" width="12" style="37" customWidth="1"/>
    <col min="4022" max="4022" width="17.85546875" style="37" customWidth="1"/>
    <col min="4023" max="4023" width="15.7109375" style="37" customWidth="1"/>
    <col min="4024" max="4029" width="0" style="37" hidden="1" customWidth="1"/>
    <col min="4030" max="4030" width="11.85546875" style="37" customWidth="1"/>
    <col min="4031" max="4031" width="31.85546875" style="37" customWidth="1"/>
    <col min="4032" max="4032" width="12.140625" style="37" customWidth="1"/>
    <col min="4033" max="4033" width="12" style="37" customWidth="1"/>
    <col min="4034" max="4034" width="12.5703125" style="37" customWidth="1"/>
    <col min="4035" max="4035" width="12" style="37" customWidth="1"/>
    <col min="4036" max="4036" width="11.140625" style="37" customWidth="1"/>
    <col min="4037" max="4038" width="11.7109375" style="37" customWidth="1"/>
    <col min="4039" max="4039" width="12.5703125" style="37" customWidth="1"/>
    <col min="4040" max="4040" width="9.7109375" style="37" customWidth="1"/>
    <col min="4041" max="4041" width="12" style="37" customWidth="1"/>
    <col min="4042" max="4090" width="9.7109375" style="37" customWidth="1"/>
    <col min="4091" max="4271" width="9.140625" style="37"/>
    <col min="4272" max="4272" width="6" style="37" customWidth="1"/>
    <col min="4273" max="4273" width="11.140625" style="37" customWidth="1"/>
    <col min="4274" max="4274" width="37.28515625" style="37" customWidth="1"/>
    <col min="4275" max="4275" width="14.140625" style="37" customWidth="1"/>
    <col min="4276" max="4277" width="12" style="37" customWidth="1"/>
    <col min="4278" max="4278" width="17.85546875" style="37" customWidth="1"/>
    <col min="4279" max="4279" width="15.7109375" style="37" customWidth="1"/>
    <col min="4280" max="4285" width="0" style="37" hidden="1" customWidth="1"/>
    <col min="4286" max="4286" width="11.85546875" style="37" customWidth="1"/>
    <col min="4287" max="4287" width="31.85546875" style="37" customWidth="1"/>
    <col min="4288" max="4288" width="12.140625" style="37" customWidth="1"/>
    <col min="4289" max="4289" width="12" style="37" customWidth="1"/>
    <col min="4290" max="4290" width="12.5703125" style="37" customWidth="1"/>
    <col min="4291" max="4291" width="12" style="37" customWidth="1"/>
    <col min="4292" max="4292" width="11.140625" style="37" customWidth="1"/>
    <col min="4293" max="4294" width="11.7109375" style="37" customWidth="1"/>
    <col min="4295" max="4295" width="12.5703125" style="37" customWidth="1"/>
    <col min="4296" max="4296" width="9.7109375" style="37" customWidth="1"/>
    <col min="4297" max="4297" width="12" style="37" customWidth="1"/>
    <col min="4298" max="4346" width="9.7109375" style="37" customWidth="1"/>
    <col min="4347" max="4527" width="9.140625" style="37"/>
    <col min="4528" max="4528" width="6" style="37" customWidth="1"/>
    <col min="4529" max="4529" width="11.140625" style="37" customWidth="1"/>
    <col min="4530" max="4530" width="37.28515625" style="37" customWidth="1"/>
    <col min="4531" max="4531" width="14.140625" style="37" customWidth="1"/>
    <col min="4532" max="4533" width="12" style="37" customWidth="1"/>
    <col min="4534" max="4534" width="17.85546875" style="37" customWidth="1"/>
    <col min="4535" max="4535" width="15.7109375" style="37" customWidth="1"/>
    <col min="4536" max="4541" width="0" style="37" hidden="1" customWidth="1"/>
    <col min="4542" max="4542" width="11.85546875" style="37" customWidth="1"/>
    <col min="4543" max="4543" width="31.85546875" style="37" customWidth="1"/>
    <col min="4544" max="4544" width="12.140625" style="37" customWidth="1"/>
    <col min="4545" max="4545" width="12" style="37" customWidth="1"/>
    <col min="4546" max="4546" width="12.5703125" style="37" customWidth="1"/>
    <col min="4547" max="4547" width="12" style="37" customWidth="1"/>
    <col min="4548" max="4548" width="11.140625" style="37" customWidth="1"/>
    <col min="4549" max="4550" width="11.7109375" style="37" customWidth="1"/>
    <col min="4551" max="4551" width="12.5703125" style="37" customWidth="1"/>
    <col min="4552" max="4552" width="9.7109375" style="37" customWidth="1"/>
    <col min="4553" max="4553" width="12" style="37" customWidth="1"/>
    <col min="4554" max="4602" width="9.7109375" style="37" customWidth="1"/>
    <col min="4603" max="4783" width="9.140625" style="37"/>
    <col min="4784" max="4784" width="6" style="37" customWidth="1"/>
    <col min="4785" max="4785" width="11.140625" style="37" customWidth="1"/>
    <col min="4786" max="4786" width="37.28515625" style="37" customWidth="1"/>
    <col min="4787" max="4787" width="14.140625" style="37" customWidth="1"/>
    <col min="4788" max="4789" width="12" style="37" customWidth="1"/>
    <col min="4790" max="4790" width="17.85546875" style="37" customWidth="1"/>
    <col min="4791" max="4791" width="15.7109375" style="37" customWidth="1"/>
    <col min="4792" max="4797" width="0" style="37" hidden="1" customWidth="1"/>
    <col min="4798" max="4798" width="11.85546875" style="37" customWidth="1"/>
    <col min="4799" max="4799" width="31.85546875" style="37" customWidth="1"/>
    <col min="4800" max="4800" width="12.140625" style="37" customWidth="1"/>
    <col min="4801" max="4801" width="12" style="37" customWidth="1"/>
    <col min="4802" max="4802" width="12.5703125" style="37" customWidth="1"/>
    <col min="4803" max="4803" width="12" style="37" customWidth="1"/>
    <col min="4804" max="4804" width="11.140625" style="37" customWidth="1"/>
    <col min="4805" max="4806" width="11.7109375" style="37" customWidth="1"/>
    <col min="4807" max="4807" width="12.5703125" style="37" customWidth="1"/>
    <col min="4808" max="4808" width="9.7109375" style="37" customWidth="1"/>
    <col min="4809" max="4809" width="12" style="37" customWidth="1"/>
    <col min="4810" max="4858" width="9.7109375" style="37" customWidth="1"/>
    <col min="4859" max="5039" width="9.140625" style="37"/>
    <col min="5040" max="5040" width="6" style="37" customWidth="1"/>
    <col min="5041" max="5041" width="11.140625" style="37" customWidth="1"/>
    <col min="5042" max="5042" width="37.28515625" style="37" customWidth="1"/>
    <col min="5043" max="5043" width="14.140625" style="37" customWidth="1"/>
    <col min="5044" max="5045" width="12" style="37" customWidth="1"/>
    <col min="5046" max="5046" width="17.85546875" style="37" customWidth="1"/>
    <col min="5047" max="5047" width="15.7109375" style="37" customWidth="1"/>
    <col min="5048" max="5053" width="0" style="37" hidden="1" customWidth="1"/>
    <col min="5054" max="5054" width="11.85546875" style="37" customWidth="1"/>
    <col min="5055" max="5055" width="31.85546875" style="37" customWidth="1"/>
    <col min="5056" max="5056" width="12.140625" style="37" customWidth="1"/>
    <col min="5057" max="5057" width="12" style="37" customWidth="1"/>
    <col min="5058" max="5058" width="12.5703125" style="37" customWidth="1"/>
    <col min="5059" max="5059" width="12" style="37" customWidth="1"/>
    <col min="5060" max="5060" width="11.140625" style="37" customWidth="1"/>
    <col min="5061" max="5062" width="11.7109375" style="37" customWidth="1"/>
    <col min="5063" max="5063" width="12.5703125" style="37" customWidth="1"/>
    <col min="5064" max="5064" width="9.7109375" style="37" customWidth="1"/>
    <col min="5065" max="5065" width="12" style="37" customWidth="1"/>
    <col min="5066" max="5114" width="9.7109375" style="37" customWidth="1"/>
    <col min="5115" max="5295" width="9.140625" style="37"/>
    <col min="5296" max="5296" width="6" style="37" customWidth="1"/>
    <col min="5297" max="5297" width="11.140625" style="37" customWidth="1"/>
    <col min="5298" max="5298" width="37.28515625" style="37" customWidth="1"/>
    <col min="5299" max="5299" width="14.140625" style="37" customWidth="1"/>
    <col min="5300" max="5301" width="12" style="37" customWidth="1"/>
    <col min="5302" max="5302" width="17.85546875" style="37" customWidth="1"/>
    <col min="5303" max="5303" width="15.7109375" style="37" customWidth="1"/>
    <col min="5304" max="5309" width="0" style="37" hidden="1" customWidth="1"/>
    <col min="5310" max="5310" width="11.85546875" style="37" customWidth="1"/>
    <col min="5311" max="5311" width="31.85546875" style="37" customWidth="1"/>
    <col min="5312" max="5312" width="12.140625" style="37" customWidth="1"/>
    <col min="5313" max="5313" width="12" style="37" customWidth="1"/>
    <col min="5314" max="5314" width="12.5703125" style="37" customWidth="1"/>
    <col min="5315" max="5315" width="12" style="37" customWidth="1"/>
    <col min="5316" max="5316" width="11.140625" style="37" customWidth="1"/>
    <col min="5317" max="5318" width="11.7109375" style="37" customWidth="1"/>
    <col min="5319" max="5319" width="12.5703125" style="37" customWidth="1"/>
    <col min="5320" max="5320" width="9.7109375" style="37" customWidth="1"/>
    <col min="5321" max="5321" width="12" style="37" customWidth="1"/>
    <col min="5322" max="5370" width="9.7109375" style="37" customWidth="1"/>
    <col min="5371" max="5551" width="9.140625" style="37"/>
    <col min="5552" max="5552" width="6" style="37" customWidth="1"/>
    <col min="5553" max="5553" width="11.140625" style="37" customWidth="1"/>
    <col min="5554" max="5554" width="37.28515625" style="37" customWidth="1"/>
    <col min="5555" max="5555" width="14.140625" style="37" customWidth="1"/>
    <col min="5556" max="5557" width="12" style="37" customWidth="1"/>
    <col min="5558" max="5558" width="17.85546875" style="37" customWidth="1"/>
    <col min="5559" max="5559" width="15.7109375" style="37" customWidth="1"/>
    <col min="5560" max="5565" width="0" style="37" hidden="1" customWidth="1"/>
    <col min="5566" max="5566" width="11.85546875" style="37" customWidth="1"/>
    <col min="5567" max="5567" width="31.85546875" style="37" customWidth="1"/>
    <col min="5568" max="5568" width="12.140625" style="37" customWidth="1"/>
    <col min="5569" max="5569" width="12" style="37" customWidth="1"/>
    <col min="5570" max="5570" width="12.5703125" style="37" customWidth="1"/>
    <col min="5571" max="5571" width="12" style="37" customWidth="1"/>
    <col min="5572" max="5572" width="11.140625" style="37" customWidth="1"/>
    <col min="5573" max="5574" width="11.7109375" style="37" customWidth="1"/>
    <col min="5575" max="5575" width="12.5703125" style="37" customWidth="1"/>
    <col min="5576" max="5576" width="9.7109375" style="37" customWidth="1"/>
    <col min="5577" max="5577" width="12" style="37" customWidth="1"/>
    <col min="5578" max="5626" width="9.7109375" style="37" customWidth="1"/>
    <col min="5627" max="5807" width="9.140625" style="37"/>
    <col min="5808" max="5808" width="6" style="37" customWidth="1"/>
    <col min="5809" max="5809" width="11.140625" style="37" customWidth="1"/>
    <col min="5810" max="5810" width="37.28515625" style="37" customWidth="1"/>
    <col min="5811" max="5811" width="14.140625" style="37" customWidth="1"/>
    <col min="5812" max="5813" width="12" style="37" customWidth="1"/>
    <col min="5814" max="5814" width="17.85546875" style="37" customWidth="1"/>
    <col min="5815" max="5815" width="15.7109375" style="37" customWidth="1"/>
    <col min="5816" max="5821" width="0" style="37" hidden="1" customWidth="1"/>
    <col min="5822" max="5822" width="11.85546875" style="37" customWidth="1"/>
    <col min="5823" max="5823" width="31.85546875" style="37" customWidth="1"/>
    <col min="5824" max="5824" width="12.140625" style="37" customWidth="1"/>
    <col min="5825" max="5825" width="12" style="37" customWidth="1"/>
    <col min="5826" max="5826" width="12.5703125" style="37" customWidth="1"/>
    <col min="5827" max="5827" width="12" style="37" customWidth="1"/>
    <col min="5828" max="5828" width="11.140625" style="37" customWidth="1"/>
    <col min="5829" max="5830" width="11.7109375" style="37" customWidth="1"/>
    <col min="5831" max="5831" width="12.5703125" style="37" customWidth="1"/>
    <col min="5832" max="5832" width="9.7109375" style="37" customWidth="1"/>
    <col min="5833" max="5833" width="12" style="37" customWidth="1"/>
    <col min="5834" max="5882" width="9.7109375" style="37" customWidth="1"/>
    <col min="5883" max="6063" width="9.140625" style="37"/>
    <col min="6064" max="6064" width="6" style="37" customWidth="1"/>
    <col min="6065" max="6065" width="11.140625" style="37" customWidth="1"/>
    <col min="6066" max="6066" width="37.28515625" style="37" customWidth="1"/>
    <col min="6067" max="6067" width="14.140625" style="37" customWidth="1"/>
    <col min="6068" max="6069" width="12" style="37" customWidth="1"/>
    <col min="6070" max="6070" width="17.85546875" style="37" customWidth="1"/>
    <col min="6071" max="6071" width="15.7109375" style="37" customWidth="1"/>
    <col min="6072" max="6077" width="0" style="37" hidden="1" customWidth="1"/>
    <col min="6078" max="6078" width="11.85546875" style="37" customWidth="1"/>
    <col min="6079" max="6079" width="31.85546875" style="37" customWidth="1"/>
    <col min="6080" max="6080" width="12.140625" style="37" customWidth="1"/>
    <col min="6081" max="6081" width="12" style="37" customWidth="1"/>
    <col min="6082" max="6082" width="12.5703125" style="37" customWidth="1"/>
    <col min="6083" max="6083" width="12" style="37" customWidth="1"/>
    <col min="6084" max="6084" width="11.140625" style="37" customWidth="1"/>
    <col min="6085" max="6086" width="11.7109375" style="37" customWidth="1"/>
    <col min="6087" max="6087" width="12.5703125" style="37" customWidth="1"/>
    <col min="6088" max="6088" width="9.7109375" style="37" customWidth="1"/>
    <col min="6089" max="6089" width="12" style="37" customWidth="1"/>
    <col min="6090" max="6138" width="9.7109375" style="37" customWidth="1"/>
    <col min="6139" max="6319" width="9.140625" style="37"/>
    <col min="6320" max="6320" width="6" style="37" customWidth="1"/>
    <col min="6321" max="6321" width="11.140625" style="37" customWidth="1"/>
    <col min="6322" max="6322" width="37.28515625" style="37" customWidth="1"/>
    <col min="6323" max="6323" width="14.140625" style="37" customWidth="1"/>
    <col min="6324" max="6325" width="12" style="37" customWidth="1"/>
    <col min="6326" max="6326" width="17.85546875" style="37" customWidth="1"/>
    <col min="6327" max="6327" width="15.7109375" style="37" customWidth="1"/>
    <col min="6328" max="6333" width="0" style="37" hidden="1" customWidth="1"/>
    <col min="6334" max="6334" width="11.85546875" style="37" customWidth="1"/>
    <col min="6335" max="6335" width="31.85546875" style="37" customWidth="1"/>
    <col min="6336" max="6336" width="12.140625" style="37" customWidth="1"/>
    <col min="6337" max="6337" width="12" style="37" customWidth="1"/>
    <col min="6338" max="6338" width="12.5703125" style="37" customWidth="1"/>
    <col min="6339" max="6339" width="12" style="37" customWidth="1"/>
    <col min="6340" max="6340" width="11.140625" style="37" customWidth="1"/>
    <col min="6341" max="6342" width="11.7109375" style="37" customWidth="1"/>
    <col min="6343" max="6343" width="12.5703125" style="37" customWidth="1"/>
    <col min="6344" max="6344" width="9.7109375" style="37" customWidth="1"/>
    <col min="6345" max="6345" width="12" style="37" customWidth="1"/>
    <col min="6346" max="6394" width="9.7109375" style="37" customWidth="1"/>
    <col min="6395" max="6575" width="9.140625" style="37"/>
    <col min="6576" max="6576" width="6" style="37" customWidth="1"/>
    <col min="6577" max="6577" width="11.140625" style="37" customWidth="1"/>
    <col min="6578" max="6578" width="37.28515625" style="37" customWidth="1"/>
    <col min="6579" max="6579" width="14.140625" style="37" customWidth="1"/>
    <col min="6580" max="6581" width="12" style="37" customWidth="1"/>
    <col min="6582" max="6582" width="17.85546875" style="37" customWidth="1"/>
    <col min="6583" max="6583" width="15.7109375" style="37" customWidth="1"/>
    <col min="6584" max="6589" width="0" style="37" hidden="1" customWidth="1"/>
    <col min="6590" max="6590" width="11.85546875" style="37" customWidth="1"/>
    <col min="6591" max="6591" width="31.85546875" style="37" customWidth="1"/>
    <col min="6592" max="6592" width="12.140625" style="37" customWidth="1"/>
    <col min="6593" max="6593" width="12" style="37" customWidth="1"/>
    <col min="6594" max="6594" width="12.5703125" style="37" customWidth="1"/>
    <col min="6595" max="6595" width="12" style="37" customWidth="1"/>
    <col min="6596" max="6596" width="11.140625" style="37" customWidth="1"/>
    <col min="6597" max="6598" width="11.7109375" style="37" customWidth="1"/>
    <col min="6599" max="6599" width="12.5703125" style="37" customWidth="1"/>
    <col min="6600" max="6600" width="9.7109375" style="37" customWidth="1"/>
    <col min="6601" max="6601" width="12" style="37" customWidth="1"/>
    <col min="6602" max="6650" width="9.7109375" style="37" customWidth="1"/>
    <col min="6651" max="6831" width="9.140625" style="37"/>
    <col min="6832" max="6832" width="6" style="37" customWidth="1"/>
    <col min="6833" max="6833" width="11.140625" style="37" customWidth="1"/>
    <col min="6834" max="6834" width="37.28515625" style="37" customWidth="1"/>
    <col min="6835" max="6835" width="14.140625" style="37" customWidth="1"/>
    <col min="6836" max="6837" width="12" style="37" customWidth="1"/>
    <col min="6838" max="6838" width="17.85546875" style="37" customWidth="1"/>
    <col min="6839" max="6839" width="15.7109375" style="37" customWidth="1"/>
    <col min="6840" max="6845" width="0" style="37" hidden="1" customWidth="1"/>
    <col min="6846" max="6846" width="11.85546875" style="37" customWidth="1"/>
    <col min="6847" max="6847" width="31.85546875" style="37" customWidth="1"/>
    <col min="6848" max="6848" width="12.140625" style="37" customWidth="1"/>
    <col min="6849" max="6849" width="12" style="37" customWidth="1"/>
    <col min="6850" max="6850" width="12.5703125" style="37" customWidth="1"/>
    <col min="6851" max="6851" width="12" style="37" customWidth="1"/>
    <col min="6852" max="6852" width="11.140625" style="37" customWidth="1"/>
    <col min="6853" max="6854" width="11.7109375" style="37" customWidth="1"/>
    <col min="6855" max="6855" width="12.5703125" style="37" customWidth="1"/>
    <col min="6856" max="6856" width="9.7109375" style="37" customWidth="1"/>
    <col min="6857" max="6857" width="12" style="37" customWidth="1"/>
    <col min="6858" max="6906" width="9.7109375" style="37" customWidth="1"/>
    <col min="6907" max="7087" width="9.140625" style="37"/>
    <col min="7088" max="7088" width="6" style="37" customWidth="1"/>
    <col min="7089" max="7089" width="11.140625" style="37" customWidth="1"/>
    <col min="7090" max="7090" width="37.28515625" style="37" customWidth="1"/>
    <col min="7091" max="7091" width="14.140625" style="37" customWidth="1"/>
    <col min="7092" max="7093" width="12" style="37" customWidth="1"/>
    <col min="7094" max="7094" width="17.85546875" style="37" customWidth="1"/>
    <col min="7095" max="7095" width="15.7109375" style="37" customWidth="1"/>
    <col min="7096" max="7101" width="0" style="37" hidden="1" customWidth="1"/>
    <col min="7102" max="7102" width="11.85546875" style="37" customWidth="1"/>
    <col min="7103" max="7103" width="31.85546875" style="37" customWidth="1"/>
    <col min="7104" max="7104" width="12.140625" style="37" customWidth="1"/>
    <col min="7105" max="7105" width="12" style="37" customWidth="1"/>
    <col min="7106" max="7106" width="12.5703125" style="37" customWidth="1"/>
    <col min="7107" max="7107" width="12" style="37" customWidth="1"/>
    <col min="7108" max="7108" width="11.140625" style="37" customWidth="1"/>
    <col min="7109" max="7110" width="11.7109375" style="37" customWidth="1"/>
    <col min="7111" max="7111" width="12.5703125" style="37" customWidth="1"/>
    <col min="7112" max="7112" width="9.7109375" style="37" customWidth="1"/>
    <col min="7113" max="7113" width="12" style="37" customWidth="1"/>
    <col min="7114" max="7162" width="9.7109375" style="37" customWidth="1"/>
    <col min="7163" max="7343" width="9.140625" style="37"/>
    <col min="7344" max="7344" width="6" style="37" customWidth="1"/>
    <col min="7345" max="7345" width="11.140625" style="37" customWidth="1"/>
    <col min="7346" max="7346" width="37.28515625" style="37" customWidth="1"/>
    <col min="7347" max="7347" width="14.140625" style="37" customWidth="1"/>
    <col min="7348" max="7349" width="12" style="37" customWidth="1"/>
    <col min="7350" max="7350" width="17.85546875" style="37" customWidth="1"/>
    <col min="7351" max="7351" width="15.7109375" style="37" customWidth="1"/>
    <col min="7352" max="7357" width="0" style="37" hidden="1" customWidth="1"/>
    <col min="7358" max="7358" width="11.85546875" style="37" customWidth="1"/>
    <col min="7359" max="7359" width="31.85546875" style="37" customWidth="1"/>
    <col min="7360" max="7360" width="12.140625" style="37" customWidth="1"/>
    <col min="7361" max="7361" width="12" style="37" customWidth="1"/>
    <col min="7362" max="7362" width="12.5703125" style="37" customWidth="1"/>
    <col min="7363" max="7363" width="12" style="37" customWidth="1"/>
    <col min="7364" max="7364" width="11.140625" style="37" customWidth="1"/>
    <col min="7365" max="7366" width="11.7109375" style="37" customWidth="1"/>
    <col min="7367" max="7367" width="12.5703125" style="37" customWidth="1"/>
    <col min="7368" max="7368" width="9.7109375" style="37" customWidth="1"/>
    <col min="7369" max="7369" width="12" style="37" customWidth="1"/>
    <col min="7370" max="7418" width="9.7109375" style="37" customWidth="1"/>
    <col min="7419" max="7599" width="9.140625" style="37"/>
    <col min="7600" max="7600" width="6" style="37" customWidth="1"/>
    <col min="7601" max="7601" width="11.140625" style="37" customWidth="1"/>
    <col min="7602" max="7602" width="37.28515625" style="37" customWidth="1"/>
    <col min="7603" max="7603" width="14.140625" style="37" customWidth="1"/>
    <col min="7604" max="7605" width="12" style="37" customWidth="1"/>
    <col min="7606" max="7606" width="17.85546875" style="37" customWidth="1"/>
    <col min="7607" max="7607" width="15.7109375" style="37" customWidth="1"/>
    <col min="7608" max="7613" width="0" style="37" hidden="1" customWidth="1"/>
    <col min="7614" max="7614" width="11.85546875" style="37" customWidth="1"/>
    <col min="7615" max="7615" width="31.85546875" style="37" customWidth="1"/>
    <col min="7616" max="7616" width="12.140625" style="37" customWidth="1"/>
    <col min="7617" max="7617" width="12" style="37" customWidth="1"/>
    <col min="7618" max="7618" width="12.5703125" style="37" customWidth="1"/>
    <col min="7619" max="7619" width="12" style="37" customWidth="1"/>
    <col min="7620" max="7620" width="11.140625" style="37" customWidth="1"/>
    <col min="7621" max="7622" width="11.7109375" style="37" customWidth="1"/>
    <col min="7623" max="7623" width="12.5703125" style="37" customWidth="1"/>
    <col min="7624" max="7624" width="9.7109375" style="37" customWidth="1"/>
    <col min="7625" max="7625" width="12" style="37" customWidth="1"/>
    <col min="7626" max="7674" width="9.7109375" style="37" customWidth="1"/>
    <col min="7675" max="7855" width="9.140625" style="37"/>
    <col min="7856" max="7856" width="6" style="37" customWidth="1"/>
    <col min="7857" max="7857" width="11.140625" style="37" customWidth="1"/>
    <col min="7858" max="7858" width="37.28515625" style="37" customWidth="1"/>
    <col min="7859" max="7859" width="14.140625" style="37" customWidth="1"/>
    <col min="7860" max="7861" width="12" style="37" customWidth="1"/>
    <col min="7862" max="7862" width="17.85546875" style="37" customWidth="1"/>
    <col min="7863" max="7863" width="15.7109375" style="37" customWidth="1"/>
    <col min="7864" max="7869" width="0" style="37" hidden="1" customWidth="1"/>
    <col min="7870" max="7870" width="11.85546875" style="37" customWidth="1"/>
    <col min="7871" max="7871" width="31.85546875" style="37" customWidth="1"/>
    <col min="7872" max="7872" width="12.140625" style="37" customWidth="1"/>
    <col min="7873" max="7873" width="12" style="37" customWidth="1"/>
    <col min="7874" max="7874" width="12.5703125" style="37" customWidth="1"/>
    <col min="7875" max="7875" width="12" style="37" customWidth="1"/>
    <col min="7876" max="7876" width="11.140625" style="37" customWidth="1"/>
    <col min="7877" max="7878" width="11.7109375" style="37" customWidth="1"/>
    <col min="7879" max="7879" width="12.5703125" style="37" customWidth="1"/>
    <col min="7880" max="7880" width="9.7109375" style="37" customWidth="1"/>
    <col min="7881" max="7881" width="12" style="37" customWidth="1"/>
    <col min="7882" max="7930" width="9.7109375" style="37" customWidth="1"/>
    <col min="7931" max="8111" width="9.140625" style="37"/>
    <col min="8112" max="8112" width="6" style="37" customWidth="1"/>
    <col min="8113" max="8113" width="11.140625" style="37" customWidth="1"/>
    <col min="8114" max="8114" width="37.28515625" style="37" customWidth="1"/>
    <col min="8115" max="8115" width="14.140625" style="37" customWidth="1"/>
    <col min="8116" max="8117" width="12" style="37" customWidth="1"/>
    <col min="8118" max="8118" width="17.85546875" style="37" customWidth="1"/>
    <col min="8119" max="8119" width="15.7109375" style="37" customWidth="1"/>
    <col min="8120" max="8125" width="0" style="37" hidden="1" customWidth="1"/>
    <col min="8126" max="8126" width="11.85546875" style="37" customWidth="1"/>
    <col min="8127" max="8127" width="31.85546875" style="37" customWidth="1"/>
    <col min="8128" max="8128" width="12.140625" style="37" customWidth="1"/>
    <col min="8129" max="8129" width="12" style="37" customWidth="1"/>
    <col min="8130" max="8130" width="12.5703125" style="37" customWidth="1"/>
    <col min="8131" max="8131" width="12" style="37" customWidth="1"/>
    <col min="8132" max="8132" width="11.140625" style="37" customWidth="1"/>
    <col min="8133" max="8134" width="11.7109375" style="37" customWidth="1"/>
    <col min="8135" max="8135" width="12.5703125" style="37" customWidth="1"/>
    <col min="8136" max="8136" width="9.7109375" style="37" customWidth="1"/>
    <col min="8137" max="8137" width="12" style="37" customWidth="1"/>
    <col min="8138" max="8186" width="9.7109375" style="37" customWidth="1"/>
    <col min="8187" max="8367" width="9.140625" style="37"/>
    <col min="8368" max="8368" width="6" style="37" customWidth="1"/>
    <col min="8369" max="8369" width="11.140625" style="37" customWidth="1"/>
    <col min="8370" max="8370" width="37.28515625" style="37" customWidth="1"/>
    <col min="8371" max="8371" width="14.140625" style="37" customWidth="1"/>
    <col min="8372" max="8373" width="12" style="37" customWidth="1"/>
    <col min="8374" max="8374" width="17.85546875" style="37" customWidth="1"/>
    <col min="8375" max="8375" width="15.7109375" style="37" customWidth="1"/>
    <col min="8376" max="8381" width="0" style="37" hidden="1" customWidth="1"/>
    <col min="8382" max="8382" width="11.85546875" style="37" customWidth="1"/>
    <col min="8383" max="8383" width="31.85546875" style="37" customWidth="1"/>
    <col min="8384" max="8384" width="12.140625" style="37" customWidth="1"/>
    <col min="8385" max="8385" width="12" style="37" customWidth="1"/>
    <col min="8386" max="8386" width="12.5703125" style="37" customWidth="1"/>
    <col min="8387" max="8387" width="12" style="37" customWidth="1"/>
    <col min="8388" max="8388" width="11.140625" style="37" customWidth="1"/>
    <col min="8389" max="8390" width="11.7109375" style="37" customWidth="1"/>
    <col min="8391" max="8391" width="12.5703125" style="37" customWidth="1"/>
    <col min="8392" max="8392" width="9.7109375" style="37" customWidth="1"/>
    <col min="8393" max="8393" width="12" style="37" customWidth="1"/>
    <col min="8394" max="8442" width="9.7109375" style="37" customWidth="1"/>
    <col min="8443" max="8623" width="9.140625" style="37"/>
    <col min="8624" max="8624" width="6" style="37" customWidth="1"/>
    <col min="8625" max="8625" width="11.140625" style="37" customWidth="1"/>
    <col min="8626" max="8626" width="37.28515625" style="37" customWidth="1"/>
    <col min="8627" max="8627" width="14.140625" style="37" customWidth="1"/>
    <col min="8628" max="8629" width="12" style="37" customWidth="1"/>
    <col min="8630" max="8630" width="17.85546875" style="37" customWidth="1"/>
    <col min="8631" max="8631" width="15.7109375" style="37" customWidth="1"/>
    <col min="8632" max="8637" width="0" style="37" hidden="1" customWidth="1"/>
    <col min="8638" max="8638" width="11.85546875" style="37" customWidth="1"/>
    <col min="8639" max="8639" width="31.85546875" style="37" customWidth="1"/>
    <col min="8640" max="8640" width="12.140625" style="37" customWidth="1"/>
    <col min="8641" max="8641" width="12" style="37" customWidth="1"/>
    <col min="8642" max="8642" width="12.5703125" style="37" customWidth="1"/>
    <col min="8643" max="8643" width="12" style="37" customWidth="1"/>
    <col min="8644" max="8644" width="11.140625" style="37" customWidth="1"/>
    <col min="8645" max="8646" width="11.7109375" style="37" customWidth="1"/>
    <col min="8647" max="8647" width="12.5703125" style="37" customWidth="1"/>
    <col min="8648" max="8648" width="9.7109375" style="37" customWidth="1"/>
    <col min="8649" max="8649" width="12" style="37" customWidth="1"/>
    <col min="8650" max="8698" width="9.7109375" style="37" customWidth="1"/>
    <col min="8699" max="8879" width="9.140625" style="37"/>
    <col min="8880" max="8880" width="6" style="37" customWidth="1"/>
    <col min="8881" max="8881" width="11.140625" style="37" customWidth="1"/>
    <col min="8882" max="8882" width="37.28515625" style="37" customWidth="1"/>
    <col min="8883" max="8883" width="14.140625" style="37" customWidth="1"/>
    <col min="8884" max="8885" width="12" style="37" customWidth="1"/>
    <col min="8886" max="8886" width="17.85546875" style="37" customWidth="1"/>
    <col min="8887" max="8887" width="15.7109375" style="37" customWidth="1"/>
    <col min="8888" max="8893" width="0" style="37" hidden="1" customWidth="1"/>
    <col min="8894" max="8894" width="11.85546875" style="37" customWidth="1"/>
    <col min="8895" max="8895" width="31.85546875" style="37" customWidth="1"/>
    <col min="8896" max="8896" width="12.140625" style="37" customWidth="1"/>
    <col min="8897" max="8897" width="12" style="37" customWidth="1"/>
    <col min="8898" max="8898" width="12.5703125" style="37" customWidth="1"/>
    <col min="8899" max="8899" width="12" style="37" customWidth="1"/>
    <col min="8900" max="8900" width="11.140625" style="37" customWidth="1"/>
    <col min="8901" max="8902" width="11.7109375" style="37" customWidth="1"/>
    <col min="8903" max="8903" width="12.5703125" style="37" customWidth="1"/>
    <col min="8904" max="8904" width="9.7109375" style="37" customWidth="1"/>
    <col min="8905" max="8905" width="12" style="37" customWidth="1"/>
    <col min="8906" max="8954" width="9.7109375" style="37" customWidth="1"/>
    <col min="8955" max="9135" width="9.140625" style="37"/>
    <col min="9136" max="9136" width="6" style="37" customWidth="1"/>
    <col min="9137" max="9137" width="11.140625" style="37" customWidth="1"/>
    <col min="9138" max="9138" width="37.28515625" style="37" customWidth="1"/>
    <col min="9139" max="9139" width="14.140625" style="37" customWidth="1"/>
    <col min="9140" max="9141" width="12" style="37" customWidth="1"/>
    <col min="9142" max="9142" width="17.85546875" style="37" customWidth="1"/>
    <col min="9143" max="9143" width="15.7109375" style="37" customWidth="1"/>
    <col min="9144" max="9149" width="0" style="37" hidden="1" customWidth="1"/>
    <col min="9150" max="9150" width="11.85546875" style="37" customWidth="1"/>
    <col min="9151" max="9151" width="31.85546875" style="37" customWidth="1"/>
    <col min="9152" max="9152" width="12.140625" style="37" customWidth="1"/>
    <col min="9153" max="9153" width="12" style="37" customWidth="1"/>
    <col min="9154" max="9154" width="12.5703125" style="37" customWidth="1"/>
    <col min="9155" max="9155" width="12" style="37" customWidth="1"/>
    <col min="9156" max="9156" width="11.140625" style="37" customWidth="1"/>
    <col min="9157" max="9158" width="11.7109375" style="37" customWidth="1"/>
    <col min="9159" max="9159" width="12.5703125" style="37" customWidth="1"/>
    <col min="9160" max="9160" width="9.7109375" style="37" customWidth="1"/>
    <col min="9161" max="9161" width="12" style="37" customWidth="1"/>
    <col min="9162" max="9210" width="9.7109375" style="37" customWidth="1"/>
    <col min="9211" max="9391" width="9.140625" style="37"/>
    <col min="9392" max="9392" width="6" style="37" customWidth="1"/>
    <col min="9393" max="9393" width="11.140625" style="37" customWidth="1"/>
    <col min="9394" max="9394" width="37.28515625" style="37" customWidth="1"/>
    <col min="9395" max="9395" width="14.140625" style="37" customWidth="1"/>
    <col min="9396" max="9397" width="12" style="37" customWidth="1"/>
    <col min="9398" max="9398" width="17.85546875" style="37" customWidth="1"/>
    <col min="9399" max="9399" width="15.7109375" style="37" customWidth="1"/>
    <col min="9400" max="9405" width="0" style="37" hidden="1" customWidth="1"/>
    <col min="9406" max="9406" width="11.85546875" style="37" customWidth="1"/>
    <col min="9407" max="9407" width="31.85546875" style="37" customWidth="1"/>
    <col min="9408" max="9408" width="12.140625" style="37" customWidth="1"/>
    <col min="9409" max="9409" width="12" style="37" customWidth="1"/>
    <col min="9410" max="9410" width="12.5703125" style="37" customWidth="1"/>
    <col min="9411" max="9411" width="12" style="37" customWidth="1"/>
    <col min="9412" max="9412" width="11.140625" style="37" customWidth="1"/>
    <col min="9413" max="9414" width="11.7109375" style="37" customWidth="1"/>
    <col min="9415" max="9415" width="12.5703125" style="37" customWidth="1"/>
    <col min="9416" max="9416" width="9.7109375" style="37" customWidth="1"/>
    <col min="9417" max="9417" width="12" style="37" customWidth="1"/>
    <col min="9418" max="9466" width="9.7109375" style="37" customWidth="1"/>
    <col min="9467" max="9647" width="9.140625" style="37"/>
    <col min="9648" max="9648" width="6" style="37" customWidth="1"/>
    <col min="9649" max="9649" width="11.140625" style="37" customWidth="1"/>
    <col min="9650" max="9650" width="37.28515625" style="37" customWidth="1"/>
    <col min="9651" max="9651" width="14.140625" style="37" customWidth="1"/>
    <col min="9652" max="9653" width="12" style="37" customWidth="1"/>
    <col min="9654" max="9654" width="17.85546875" style="37" customWidth="1"/>
    <col min="9655" max="9655" width="15.7109375" style="37" customWidth="1"/>
    <col min="9656" max="9661" width="0" style="37" hidden="1" customWidth="1"/>
    <col min="9662" max="9662" width="11.85546875" style="37" customWidth="1"/>
    <col min="9663" max="9663" width="31.85546875" style="37" customWidth="1"/>
    <col min="9664" max="9664" width="12.140625" style="37" customWidth="1"/>
    <col min="9665" max="9665" width="12" style="37" customWidth="1"/>
    <col min="9666" max="9666" width="12.5703125" style="37" customWidth="1"/>
    <col min="9667" max="9667" width="12" style="37" customWidth="1"/>
    <col min="9668" max="9668" width="11.140625" style="37" customWidth="1"/>
    <col min="9669" max="9670" width="11.7109375" style="37" customWidth="1"/>
    <col min="9671" max="9671" width="12.5703125" style="37" customWidth="1"/>
    <col min="9672" max="9672" width="9.7109375" style="37" customWidth="1"/>
    <col min="9673" max="9673" width="12" style="37" customWidth="1"/>
    <col min="9674" max="9722" width="9.7109375" style="37" customWidth="1"/>
    <col min="9723" max="9903" width="9.140625" style="37"/>
    <col min="9904" max="9904" width="6" style="37" customWidth="1"/>
    <col min="9905" max="9905" width="11.140625" style="37" customWidth="1"/>
    <col min="9906" max="9906" width="37.28515625" style="37" customWidth="1"/>
    <col min="9907" max="9907" width="14.140625" style="37" customWidth="1"/>
    <col min="9908" max="9909" width="12" style="37" customWidth="1"/>
    <col min="9910" max="9910" width="17.85546875" style="37" customWidth="1"/>
    <col min="9911" max="9911" width="15.7109375" style="37" customWidth="1"/>
    <col min="9912" max="9917" width="0" style="37" hidden="1" customWidth="1"/>
    <col min="9918" max="9918" width="11.85546875" style="37" customWidth="1"/>
    <col min="9919" max="9919" width="31.85546875" style="37" customWidth="1"/>
    <col min="9920" max="9920" width="12.140625" style="37" customWidth="1"/>
    <col min="9921" max="9921" width="12" style="37" customWidth="1"/>
    <col min="9922" max="9922" width="12.5703125" style="37" customWidth="1"/>
    <col min="9923" max="9923" width="12" style="37" customWidth="1"/>
    <col min="9924" max="9924" width="11.140625" style="37" customWidth="1"/>
    <col min="9925" max="9926" width="11.7109375" style="37" customWidth="1"/>
    <col min="9927" max="9927" width="12.5703125" style="37" customWidth="1"/>
    <col min="9928" max="9928" width="9.7109375" style="37" customWidth="1"/>
    <col min="9929" max="9929" width="12" style="37" customWidth="1"/>
    <col min="9930" max="9978" width="9.7109375" style="37" customWidth="1"/>
    <col min="9979" max="10159" width="9.140625" style="37"/>
    <col min="10160" max="10160" width="6" style="37" customWidth="1"/>
    <col min="10161" max="10161" width="11.140625" style="37" customWidth="1"/>
    <col min="10162" max="10162" width="37.28515625" style="37" customWidth="1"/>
    <col min="10163" max="10163" width="14.140625" style="37" customWidth="1"/>
    <col min="10164" max="10165" width="12" style="37" customWidth="1"/>
    <col min="10166" max="10166" width="17.85546875" style="37" customWidth="1"/>
    <col min="10167" max="10167" width="15.7109375" style="37" customWidth="1"/>
    <col min="10168" max="10173" width="0" style="37" hidden="1" customWidth="1"/>
    <col min="10174" max="10174" width="11.85546875" style="37" customWidth="1"/>
    <col min="10175" max="10175" width="31.85546875" style="37" customWidth="1"/>
    <col min="10176" max="10176" width="12.140625" style="37" customWidth="1"/>
    <col min="10177" max="10177" width="12" style="37" customWidth="1"/>
    <col min="10178" max="10178" width="12.5703125" style="37" customWidth="1"/>
    <col min="10179" max="10179" width="12" style="37" customWidth="1"/>
    <col min="10180" max="10180" width="11.140625" style="37" customWidth="1"/>
    <col min="10181" max="10182" width="11.7109375" style="37" customWidth="1"/>
    <col min="10183" max="10183" width="12.5703125" style="37" customWidth="1"/>
    <col min="10184" max="10184" width="9.7109375" style="37" customWidth="1"/>
    <col min="10185" max="10185" width="12" style="37" customWidth="1"/>
    <col min="10186" max="10234" width="9.7109375" style="37" customWidth="1"/>
    <col min="10235" max="10415" width="9.140625" style="37"/>
    <col min="10416" max="10416" width="6" style="37" customWidth="1"/>
    <col min="10417" max="10417" width="11.140625" style="37" customWidth="1"/>
    <col min="10418" max="10418" width="37.28515625" style="37" customWidth="1"/>
    <col min="10419" max="10419" width="14.140625" style="37" customWidth="1"/>
    <col min="10420" max="10421" width="12" style="37" customWidth="1"/>
    <col min="10422" max="10422" width="17.85546875" style="37" customWidth="1"/>
    <col min="10423" max="10423" width="15.7109375" style="37" customWidth="1"/>
    <col min="10424" max="10429" width="0" style="37" hidden="1" customWidth="1"/>
    <col min="10430" max="10430" width="11.85546875" style="37" customWidth="1"/>
    <col min="10431" max="10431" width="31.85546875" style="37" customWidth="1"/>
    <col min="10432" max="10432" width="12.140625" style="37" customWidth="1"/>
    <col min="10433" max="10433" width="12" style="37" customWidth="1"/>
    <col min="10434" max="10434" width="12.5703125" style="37" customWidth="1"/>
    <col min="10435" max="10435" width="12" style="37" customWidth="1"/>
    <col min="10436" max="10436" width="11.140625" style="37" customWidth="1"/>
    <col min="10437" max="10438" width="11.7109375" style="37" customWidth="1"/>
    <col min="10439" max="10439" width="12.5703125" style="37" customWidth="1"/>
    <col min="10440" max="10440" width="9.7109375" style="37" customWidth="1"/>
    <col min="10441" max="10441" width="12" style="37" customWidth="1"/>
    <col min="10442" max="10490" width="9.7109375" style="37" customWidth="1"/>
    <col min="10491" max="10671" width="9.140625" style="37"/>
    <col min="10672" max="10672" width="6" style="37" customWidth="1"/>
    <col min="10673" max="10673" width="11.140625" style="37" customWidth="1"/>
    <col min="10674" max="10674" width="37.28515625" style="37" customWidth="1"/>
    <col min="10675" max="10675" width="14.140625" style="37" customWidth="1"/>
    <col min="10676" max="10677" width="12" style="37" customWidth="1"/>
    <col min="10678" max="10678" width="17.85546875" style="37" customWidth="1"/>
    <col min="10679" max="10679" width="15.7109375" style="37" customWidth="1"/>
    <col min="10680" max="10685" width="0" style="37" hidden="1" customWidth="1"/>
    <col min="10686" max="10686" width="11.85546875" style="37" customWidth="1"/>
    <col min="10687" max="10687" width="31.85546875" style="37" customWidth="1"/>
    <col min="10688" max="10688" width="12.140625" style="37" customWidth="1"/>
    <col min="10689" max="10689" width="12" style="37" customWidth="1"/>
    <col min="10690" max="10690" width="12.5703125" style="37" customWidth="1"/>
    <col min="10691" max="10691" width="12" style="37" customWidth="1"/>
    <col min="10692" max="10692" width="11.140625" style="37" customWidth="1"/>
    <col min="10693" max="10694" width="11.7109375" style="37" customWidth="1"/>
    <col min="10695" max="10695" width="12.5703125" style="37" customWidth="1"/>
    <col min="10696" max="10696" width="9.7109375" style="37" customWidth="1"/>
    <col min="10697" max="10697" width="12" style="37" customWidth="1"/>
    <col min="10698" max="10746" width="9.7109375" style="37" customWidth="1"/>
    <col min="10747" max="10927" width="9.140625" style="37"/>
    <col min="10928" max="10928" width="6" style="37" customWidth="1"/>
    <col min="10929" max="10929" width="11.140625" style="37" customWidth="1"/>
    <col min="10930" max="10930" width="37.28515625" style="37" customWidth="1"/>
    <col min="10931" max="10931" width="14.140625" style="37" customWidth="1"/>
    <col min="10932" max="10933" width="12" style="37" customWidth="1"/>
    <col min="10934" max="10934" width="17.85546875" style="37" customWidth="1"/>
    <col min="10935" max="10935" width="15.7109375" style="37" customWidth="1"/>
    <col min="10936" max="10941" width="0" style="37" hidden="1" customWidth="1"/>
    <col min="10942" max="10942" width="11.85546875" style="37" customWidth="1"/>
    <col min="10943" max="10943" width="31.85546875" style="37" customWidth="1"/>
    <col min="10944" max="10944" width="12.140625" style="37" customWidth="1"/>
    <col min="10945" max="10945" width="12" style="37" customWidth="1"/>
    <col min="10946" max="10946" width="12.5703125" style="37" customWidth="1"/>
    <col min="10947" max="10947" width="12" style="37" customWidth="1"/>
    <col min="10948" max="10948" width="11.140625" style="37" customWidth="1"/>
    <col min="10949" max="10950" width="11.7109375" style="37" customWidth="1"/>
    <col min="10951" max="10951" width="12.5703125" style="37" customWidth="1"/>
    <col min="10952" max="10952" width="9.7109375" style="37" customWidth="1"/>
    <col min="10953" max="10953" width="12" style="37" customWidth="1"/>
    <col min="10954" max="11002" width="9.7109375" style="37" customWidth="1"/>
    <col min="11003" max="11183" width="9.140625" style="37"/>
    <col min="11184" max="11184" width="6" style="37" customWidth="1"/>
    <col min="11185" max="11185" width="11.140625" style="37" customWidth="1"/>
    <col min="11186" max="11186" width="37.28515625" style="37" customWidth="1"/>
    <col min="11187" max="11187" width="14.140625" style="37" customWidth="1"/>
    <col min="11188" max="11189" width="12" style="37" customWidth="1"/>
    <col min="11190" max="11190" width="17.85546875" style="37" customWidth="1"/>
    <col min="11191" max="11191" width="15.7109375" style="37" customWidth="1"/>
    <col min="11192" max="11197" width="0" style="37" hidden="1" customWidth="1"/>
    <col min="11198" max="11198" width="11.85546875" style="37" customWidth="1"/>
    <col min="11199" max="11199" width="31.85546875" style="37" customWidth="1"/>
    <col min="11200" max="11200" width="12.140625" style="37" customWidth="1"/>
    <col min="11201" max="11201" width="12" style="37" customWidth="1"/>
    <col min="11202" max="11202" width="12.5703125" style="37" customWidth="1"/>
    <col min="11203" max="11203" width="12" style="37" customWidth="1"/>
    <col min="11204" max="11204" width="11.140625" style="37" customWidth="1"/>
    <col min="11205" max="11206" width="11.7109375" style="37" customWidth="1"/>
    <col min="11207" max="11207" width="12.5703125" style="37" customWidth="1"/>
    <col min="11208" max="11208" width="9.7109375" style="37" customWidth="1"/>
    <col min="11209" max="11209" width="12" style="37" customWidth="1"/>
    <col min="11210" max="11258" width="9.7109375" style="37" customWidth="1"/>
    <col min="11259" max="11439" width="9.140625" style="37"/>
    <col min="11440" max="11440" width="6" style="37" customWidth="1"/>
    <col min="11441" max="11441" width="11.140625" style="37" customWidth="1"/>
    <col min="11442" max="11442" width="37.28515625" style="37" customWidth="1"/>
    <col min="11443" max="11443" width="14.140625" style="37" customWidth="1"/>
    <col min="11444" max="11445" width="12" style="37" customWidth="1"/>
    <col min="11446" max="11446" width="17.85546875" style="37" customWidth="1"/>
    <col min="11447" max="11447" width="15.7109375" style="37" customWidth="1"/>
    <col min="11448" max="11453" width="0" style="37" hidden="1" customWidth="1"/>
    <col min="11454" max="11454" width="11.85546875" style="37" customWidth="1"/>
    <col min="11455" max="11455" width="31.85546875" style="37" customWidth="1"/>
    <col min="11456" max="11456" width="12.140625" style="37" customWidth="1"/>
    <col min="11457" max="11457" width="12" style="37" customWidth="1"/>
    <col min="11458" max="11458" width="12.5703125" style="37" customWidth="1"/>
    <col min="11459" max="11459" width="12" style="37" customWidth="1"/>
    <col min="11460" max="11460" width="11.140625" style="37" customWidth="1"/>
    <col min="11461" max="11462" width="11.7109375" style="37" customWidth="1"/>
    <col min="11463" max="11463" width="12.5703125" style="37" customWidth="1"/>
    <col min="11464" max="11464" width="9.7109375" style="37" customWidth="1"/>
    <col min="11465" max="11465" width="12" style="37" customWidth="1"/>
    <col min="11466" max="11514" width="9.7109375" style="37" customWidth="1"/>
    <col min="11515" max="11695" width="9.140625" style="37"/>
    <col min="11696" max="11696" width="6" style="37" customWidth="1"/>
    <col min="11697" max="11697" width="11.140625" style="37" customWidth="1"/>
    <col min="11698" max="11698" width="37.28515625" style="37" customWidth="1"/>
    <col min="11699" max="11699" width="14.140625" style="37" customWidth="1"/>
    <col min="11700" max="11701" width="12" style="37" customWidth="1"/>
    <col min="11702" max="11702" width="17.85546875" style="37" customWidth="1"/>
    <col min="11703" max="11703" width="15.7109375" style="37" customWidth="1"/>
    <col min="11704" max="11709" width="0" style="37" hidden="1" customWidth="1"/>
    <col min="11710" max="11710" width="11.85546875" style="37" customWidth="1"/>
    <col min="11711" max="11711" width="31.85546875" style="37" customWidth="1"/>
    <col min="11712" max="11712" width="12.140625" style="37" customWidth="1"/>
    <col min="11713" max="11713" width="12" style="37" customWidth="1"/>
    <col min="11714" max="11714" width="12.5703125" style="37" customWidth="1"/>
    <col min="11715" max="11715" width="12" style="37" customWidth="1"/>
    <col min="11716" max="11716" width="11.140625" style="37" customWidth="1"/>
    <col min="11717" max="11718" width="11.7109375" style="37" customWidth="1"/>
    <col min="11719" max="11719" width="12.5703125" style="37" customWidth="1"/>
    <col min="11720" max="11720" width="9.7109375" style="37" customWidth="1"/>
    <col min="11721" max="11721" width="12" style="37" customWidth="1"/>
    <col min="11722" max="11770" width="9.7109375" style="37" customWidth="1"/>
    <col min="11771" max="11951" width="9.140625" style="37"/>
    <col min="11952" max="11952" width="6" style="37" customWidth="1"/>
    <col min="11953" max="11953" width="11.140625" style="37" customWidth="1"/>
    <col min="11954" max="11954" width="37.28515625" style="37" customWidth="1"/>
    <col min="11955" max="11955" width="14.140625" style="37" customWidth="1"/>
    <col min="11956" max="11957" width="12" style="37" customWidth="1"/>
    <col min="11958" max="11958" width="17.85546875" style="37" customWidth="1"/>
    <col min="11959" max="11959" width="15.7109375" style="37" customWidth="1"/>
    <col min="11960" max="11965" width="0" style="37" hidden="1" customWidth="1"/>
    <col min="11966" max="11966" width="11.85546875" style="37" customWidth="1"/>
    <col min="11967" max="11967" width="31.85546875" style="37" customWidth="1"/>
    <col min="11968" max="11968" width="12.140625" style="37" customWidth="1"/>
    <col min="11969" max="11969" width="12" style="37" customWidth="1"/>
    <col min="11970" max="11970" width="12.5703125" style="37" customWidth="1"/>
    <col min="11971" max="11971" width="12" style="37" customWidth="1"/>
    <col min="11972" max="11972" width="11.140625" style="37" customWidth="1"/>
    <col min="11973" max="11974" width="11.7109375" style="37" customWidth="1"/>
    <col min="11975" max="11975" width="12.5703125" style="37" customWidth="1"/>
    <col min="11976" max="11976" width="9.7109375" style="37" customWidth="1"/>
    <col min="11977" max="11977" width="12" style="37" customWidth="1"/>
    <col min="11978" max="12026" width="9.7109375" style="37" customWidth="1"/>
    <col min="12027" max="12207" width="9.140625" style="37"/>
    <col min="12208" max="12208" width="6" style="37" customWidth="1"/>
    <col min="12209" max="12209" width="11.140625" style="37" customWidth="1"/>
    <col min="12210" max="12210" width="37.28515625" style="37" customWidth="1"/>
    <col min="12211" max="12211" width="14.140625" style="37" customWidth="1"/>
    <col min="12212" max="12213" width="12" style="37" customWidth="1"/>
    <col min="12214" max="12214" width="17.85546875" style="37" customWidth="1"/>
    <col min="12215" max="12215" width="15.7109375" style="37" customWidth="1"/>
    <col min="12216" max="12221" width="0" style="37" hidden="1" customWidth="1"/>
    <col min="12222" max="12222" width="11.85546875" style="37" customWidth="1"/>
    <col min="12223" max="12223" width="31.85546875" style="37" customWidth="1"/>
    <col min="12224" max="12224" width="12.140625" style="37" customWidth="1"/>
    <col min="12225" max="12225" width="12" style="37" customWidth="1"/>
    <col min="12226" max="12226" width="12.5703125" style="37" customWidth="1"/>
    <col min="12227" max="12227" width="12" style="37" customWidth="1"/>
    <col min="12228" max="12228" width="11.140625" style="37" customWidth="1"/>
    <col min="12229" max="12230" width="11.7109375" style="37" customWidth="1"/>
    <col min="12231" max="12231" width="12.5703125" style="37" customWidth="1"/>
    <col min="12232" max="12232" width="9.7109375" style="37" customWidth="1"/>
    <col min="12233" max="12233" width="12" style="37" customWidth="1"/>
    <col min="12234" max="12282" width="9.7109375" style="37" customWidth="1"/>
    <col min="12283" max="12463" width="9.140625" style="37"/>
    <col min="12464" max="12464" width="6" style="37" customWidth="1"/>
    <col min="12465" max="12465" width="11.140625" style="37" customWidth="1"/>
    <col min="12466" max="12466" width="37.28515625" style="37" customWidth="1"/>
    <col min="12467" max="12467" width="14.140625" style="37" customWidth="1"/>
    <col min="12468" max="12469" width="12" style="37" customWidth="1"/>
    <col min="12470" max="12470" width="17.85546875" style="37" customWidth="1"/>
    <col min="12471" max="12471" width="15.7109375" style="37" customWidth="1"/>
    <col min="12472" max="12477" width="0" style="37" hidden="1" customWidth="1"/>
    <col min="12478" max="12478" width="11.85546875" style="37" customWidth="1"/>
    <col min="12479" max="12479" width="31.85546875" style="37" customWidth="1"/>
    <col min="12480" max="12480" width="12.140625" style="37" customWidth="1"/>
    <col min="12481" max="12481" width="12" style="37" customWidth="1"/>
    <col min="12482" max="12482" width="12.5703125" style="37" customWidth="1"/>
    <col min="12483" max="12483" width="12" style="37" customWidth="1"/>
    <col min="12484" max="12484" width="11.140625" style="37" customWidth="1"/>
    <col min="12485" max="12486" width="11.7109375" style="37" customWidth="1"/>
    <col min="12487" max="12487" width="12.5703125" style="37" customWidth="1"/>
    <col min="12488" max="12488" width="9.7109375" style="37" customWidth="1"/>
    <col min="12489" max="12489" width="12" style="37" customWidth="1"/>
    <col min="12490" max="12538" width="9.7109375" style="37" customWidth="1"/>
    <col min="12539" max="12719" width="9.140625" style="37"/>
    <col min="12720" max="12720" width="6" style="37" customWidth="1"/>
    <col min="12721" max="12721" width="11.140625" style="37" customWidth="1"/>
    <col min="12722" max="12722" width="37.28515625" style="37" customWidth="1"/>
    <col min="12723" max="12723" width="14.140625" style="37" customWidth="1"/>
    <col min="12724" max="12725" width="12" style="37" customWidth="1"/>
    <col min="12726" max="12726" width="17.85546875" style="37" customWidth="1"/>
    <col min="12727" max="12727" width="15.7109375" style="37" customWidth="1"/>
    <col min="12728" max="12733" width="0" style="37" hidden="1" customWidth="1"/>
    <col min="12734" max="12734" width="11.85546875" style="37" customWidth="1"/>
    <col min="12735" max="12735" width="31.85546875" style="37" customWidth="1"/>
    <col min="12736" max="12736" width="12.140625" style="37" customWidth="1"/>
    <col min="12737" max="12737" width="12" style="37" customWidth="1"/>
    <col min="12738" max="12738" width="12.5703125" style="37" customWidth="1"/>
    <col min="12739" max="12739" width="12" style="37" customWidth="1"/>
    <col min="12740" max="12740" width="11.140625" style="37" customWidth="1"/>
    <col min="12741" max="12742" width="11.7109375" style="37" customWidth="1"/>
    <col min="12743" max="12743" width="12.5703125" style="37" customWidth="1"/>
    <col min="12744" max="12744" width="9.7109375" style="37" customWidth="1"/>
    <col min="12745" max="12745" width="12" style="37" customWidth="1"/>
    <col min="12746" max="12794" width="9.7109375" style="37" customWidth="1"/>
    <col min="12795" max="12975" width="9.140625" style="37"/>
    <col min="12976" max="12976" width="6" style="37" customWidth="1"/>
    <col min="12977" max="12977" width="11.140625" style="37" customWidth="1"/>
    <col min="12978" max="12978" width="37.28515625" style="37" customWidth="1"/>
    <col min="12979" max="12979" width="14.140625" style="37" customWidth="1"/>
    <col min="12980" max="12981" width="12" style="37" customWidth="1"/>
    <col min="12982" max="12982" width="17.85546875" style="37" customWidth="1"/>
    <col min="12983" max="12983" width="15.7109375" style="37" customWidth="1"/>
    <col min="12984" max="12989" width="0" style="37" hidden="1" customWidth="1"/>
    <col min="12990" max="12990" width="11.85546875" style="37" customWidth="1"/>
    <col min="12991" max="12991" width="31.85546875" style="37" customWidth="1"/>
    <col min="12992" max="12992" width="12.140625" style="37" customWidth="1"/>
    <col min="12993" max="12993" width="12" style="37" customWidth="1"/>
    <col min="12994" max="12994" width="12.5703125" style="37" customWidth="1"/>
    <col min="12995" max="12995" width="12" style="37" customWidth="1"/>
    <col min="12996" max="12996" width="11.140625" style="37" customWidth="1"/>
    <col min="12997" max="12998" width="11.7109375" style="37" customWidth="1"/>
    <col min="12999" max="12999" width="12.5703125" style="37" customWidth="1"/>
    <col min="13000" max="13000" width="9.7109375" style="37" customWidth="1"/>
    <col min="13001" max="13001" width="12" style="37" customWidth="1"/>
    <col min="13002" max="13050" width="9.7109375" style="37" customWidth="1"/>
    <col min="13051" max="13231" width="9.140625" style="37"/>
    <col min="13232" max="13232" width="6" style="37" customWidth="1"/>
    <col min="13233" max="13233" width="11.140625" style="37" customWidth="1"/>
    <col min="13234" max="13234" width="37.28515625" style="37" customWidth="1"/>
    <col min="13235" max="13235" width="14.140625" style="37" customWidth="1"/>
    <col min="13236" max="13237" width="12" style="37" customWidth="1"/>
    <col min="13238" max="13238" width="17.85546875" style="37" customWidth="1"/>
    <col min="13239" max="13239" width="15.7109375" style="37" customWidth="1"/>
    <col min="13240" max="13245" width="0" style="37" hidden="1" customWidth="1"/>
    <col min="13246" max="13246" width="11.85546875" style="37" customWidth="1"/>
    <col min="13247" max="13247" width="31.85546875" style="37" customWidth="1"/>
    <col min="13248" max="13248" width="12.140625" style="37" customWidth="1"/>
    <col min="13249" max="13249" width="12" style="37" customWidth="1"/>
    <col min="13250" max="13250" width="12.5703125" style="37" customWidth="1"/>
    <col min="13251" max="13251" width="12" style="37" customWidth="1"/>
    <col min="13252" max="13252" width="11.140625" style="37" customWidth="1"/>
    <col min="13253" max="13254" width="11.7109375" style="37" customWidth="1"/>
    <col min="13255" max="13255" width="12.5703125" style="37" customWidth="1"/>
    <col min="13256" max="13256" width="9.7109375" style="37" customWidth="1"/>
    <col min="13257" max="13257" width="12" style="37" customWidth="1"/>
    <col min="13258" max="13306" width="9.7109375" style="37" customWidth="1"/>
    <col min="13307" max="13487" width="9.140625" style="37"/>
    <col min="13488" max="13488" width="6" style="37" customWidth="1"/>
    <col min="13489" max="13489" width="11.140625" style="37" customWidth="1"/>
    <col min="13490" max="13490" width="37.28515625" style="37" customWidth="1"/>
    <col min="13491" max="13491" width="14.140625" style="37" customWidth="1"/>
    <col min="13492" max="13493" width="12" style="37" customWidth="1"/>
    <col min="13494" max="13494" width="17.85546875" style="37" customWidth="1"/>
    <col min="13495" max="13495" width="15.7109375" style="37" customWidth="1"/>
    <col min="13496" max="13501" width="0" style="37" hidden="1" customWidth="1"/>
    <col min="13502" max="13502" width="11.85546875" style="37" customWidth="1"/>
    <col min="13503" max="13503" width="31.85546875" style="37" customWidth="1"/>
    <col min="13504" max="13504" width="12.140625" style="37" customWidth="1"/>
    <col min="13505" max="13505" width="12" style="37" customWidth="1"/>
    <col min="13506" max="13506" width="12.5703125" style="37" customWidth="1"/>
    <col min="13507" max="13507" width="12" style="37" customWidth="1"/>
    <col min="13508" max="13508" width="11.140625" style="37" customWidth="1"/>
    <col min="13509" max="13510" width="11.7109375" style="37" customWidth="1"/>
    <col min="13511" max="13511" width="12.5703125" style="37" customWidth="1"/>
    <col min="13512" max="13512" width="9.7109375" style="37" customWidth="1"/>
    <col min="13513" max="13513" width="12" style="37" customWidth="1"/>
    <col min="13514" max="13562" width="9.7109375" style="37" customWidth="1"/>
    <col min="13563" max="13743" width="9.140625" style="37"/>
    <col min="13744" max="13744" width="6" style="37" customWidth="1"/>
    <col min="13745" max="13745" width="11.140625" style="37" customWidth="1"/>
    <col min="13746" max="13746" width="37.28515625" style="37" customWidth="1"/>
    <col min="13747" max="13747" width="14.140625" style="37" customWidth="1"/>
    <col min="13748" max="13749" width="12" style="37" customWidth="1"/>
    <col min="13750" max="13750" width="17.85546875" style="37" customWidth="1"/>
    <col min="13751" max="13751" width="15.7109375" style="37" customWidth="1"/>
    <col min="13752" max="13757" width="0" style="37" hidden="1" customWidth="1"/>
    <col min="13758" max="13758" width="11.85546875" style="37" customWidth="1"/>
    <col min="13759" max="13759" width="31.85546875" style="37" customWidth="1"/>
    <col min="13760" max="13760" width="12.140625" style="37" customWidth="1"/>
    <col min="13761" max="13761" width="12" style="37" customWidth="1"/>
    <col min="13762" max="13762" width="12.5703125" style="37" customWidth="1"/>
    <col min="13763" max="13763" width="12" style="37" customWidth="1"/>
    <col min="13764" max="13764" width="11.140625" style="37" customWidth="1"/>
    <col min="13765" max="13766" width="11.7109375" style="37" customWidth="1"/>
    <col min="13767" max="13767" width="12.5703125" style="37" customWidth="1"/>
    <col min="13768" max="13768" width="9.7109375" style="37" customWidth="1"/>
    <col min="13769" max="13769" width="12" style="37" customWidth="1"/>
    <col min="13770" max="13818" width="9.7109375" style="37" customWidth="1"/>
    <col min="13819" max="13999" width="9.140625" style="37"/>
    <col min="14000" max="14000" width="6" style="37" customWidth="1"/>
    <col min="14001" max="14001" width="11.140625" style="37" customWidth="1"/>
    <col min="14002" max="14002" width="37.28515625" style="37" customWidth="1"/>
    <col min="14003" max="14003" width="14.140625" style="37" customWidth="1"/>
    <col min="14004" max="14005" width="12" style="37" customWidth="1"/>
    <col min="14006" max="14006" width="17.85546875" style="37" customWidth="1"/>
    <col min="14007" max="14007" width="15.7109375" style="37" customWidth="1"/>
    <col min="14008" max="14013" width="0" style="37" hidden="1" customWidth="1"/>
    <col min="14014" max="14014" width="11.85546875" style="37" customWidth="1"/>
    <col min="14015" max="14015" width="31.85546875" style="37" customWidth="1"/>
    <col min="14016" max="14016" width="12.140625" style="37" customWidth="1"/>
    <col min="14017" max="14017" width="12" style="37" customWidth="1"/>
    <col min="14018" max="14018" width="12.5703125" style="37" customWidth="1"/>
    <col min="14019" max="14019" width="12" style="37" customWidth="1"/>
    <col min="14020" max="14020" width="11.140625" style="37" customWidth="1"/>
    <col min="14021" max="14022" width="11.7109375" style="37" customWidth="1"/>
    <col min="14023" max="14023" width="12.5703125" style="37" customWidth="1"/>
    <col min="14024" max="14024" width="9.7109375" style="37" customWidth="1"/>
    <col min="14025" max="14025" width="12" style="37" customWidth="1"/>
    <col min="14026" max="14074" width="9.7109375" style="37" customWidth="1"/>
    <col min="14075" max="14255" width="9.140625" style="37"/>
    <col min="14256" max="14256" width="6" style="37" customWidth="1"/>
    <col min="14257" max="14257" width="11.140625" style="37" customWidth="1"/>
    <col min="14258" max="14258" width="37.28515625" style="37" customWidth="1"/>
    <col min="14259" max="14259" width="14.140625" style="37" customWidth="1"/>
    <col min="14260" max="14261" width="12" style="37" customWidth="1"/>
    <col min="14262" max="14262" width="17.85546875" style="37" customWidth="1"/>
    <col min="14263" max="14263" width="15.7109375" style="37" customWidth="1"/>
    <col min="14264" max="14269" width="0" style="37" hidden="1" customWidth="1"/>
    <col min="14270" max="14270" width="11.85546875" style="37" customWidth="1"/>
    <col min="14271" max="14271" width="31.85546875" style="37" customWidth="1"/>
    <col min="14272" max="14272" width="12.140625" style="37" customWidth="1"/>
    <col min="14273" max="14273" width="12" style="37" customWidth="1"/>
    <col min="14274" max="14274" width="12.5703125" style="37" customWidth="1"/>
    <col min="14275" max="14275" width="12" style="37" customWidth="1"/>
    <col min="14276" max="14276" width="11.140625" style="37" customWidth="1"/>
    <col min="14277" max="14278" width="11.7109375" style="37" customWidth="1"/>
    <col min="14279" max="14279" width="12.5703125" style="37" customWidth="1"/>
    <col min="14280" max="14280" width="9.7109375" style="37" customWidth="1"/>
    <col min="14281" max="14281" width="12" style="37" customWidth="1"/>
    <col min="14282" max="14330" width="9.7109375" style="37" customWidth="1"/>
    <col min="14331" max="14511" width="9.140625" style="37"/>
    <col min="14512" max="14512" width="6" style="37" customWidth="1"/>
    <col min="14513" max="14513" width="11.140625" style="37" customWidth="1"/>
    <col min="14514" max="14514" width="37.28515625" style="37" customWidth="1"/>
    <col min="14515" max="14515" width="14.140625" style="37" customWidth="1"/>
    <col min="14516" max="14517" width="12" style="37" customWidth="1"/>
    <col min="14518" max="14518" width="17.85546875" style="37" customWidth="1"/>
    <col min="14519" max="14519" width="15.7109375" style="37" customWidth="1"/>
    <col min="14520" max="14525" width="0" style="37" hidden="1" customWidth="1"/>
    <col min="14526" max="14526" width="11.85546875" style="37" customWidth="1"/>
    <col min="14527" max="14527" width="31.85546875" style="37" customWidth="1"/>
    <col min="14528" max="14528" width="12.140625" style="37" customWidth="1"/>
    <col min="14529" max="14529" width="12" style="37" customWidth="1"/>
    <col min="14530" max="14530" width="12.5703125" style="37" customWidth="1"/>
    <col min="14531" max="14531" width="12" style="37" customWidth="1"/>
    <col min="14532" max="14532" width="11.140625" style="37" customWidth="1"/>
    <col min="14533" max="14534" width="11.7109375" style="37" customWidth="1"/>
    <col min="14535" max="14535" width="12.5703125" style="37" customWidth="1"/>
    <col min="14536" max="14536" width="9.7109375" style="37" customWidth="1"/>
    <col min="14537" max="14537" width="12" style="37" customWidth="1"/>
    <col min="14538" max="14586" width="9.7109375" style="37" customWidth="1"/>
    <col min="14587" max="14767" width="9.140625" style="37"/>
    <col min="14768" max="14768" width="6" style="37" customWidth="1"/>
    <col min="14769" max="14769" width="11.140625" style="37" customWidth="1"/>
    <col min="14770" max="14770" width="37.28515625" style="37" customWidth="1"/>
    <col min="14771" max="14771" width="14.140625" style="37" customWidth="1"/>
    <col min="14772" max="14773" width="12" style="37" customWidth="1"/>
    <col min="14774" max="14774" width="17.85546875" style="37" customWidth="1"/>
    <col min="14775" max="14775" width="15.7109375" style="37" customWidth="1"/>
    <col min="14776" max="14781" width="0" style="37" hidden="1" customWidth="1"/>
    <col min="14782" max="14782" width="11.85546875" style="37" customWidth="1"/>
    <col min="14783" max="14783" width="31.85546875" style="37" customWidth="1"/>
    <col min="14784" max="14784" width="12.140625" style="37" customWidth="1"/>
    <col min="14785" max="14785" width="12" style="37" customWidth="1"/>
    <col min="14786" max="14786" width="12.5703125" style="37" customWidth="1"/>
    <col min="14787" max="14787" width="12" style="37" customWidth="1"/>
    <col min="14788" max="14788" width="11.140625" style="37" customWidth="1"/>
    <col min="14789" max="14790" width="11.7109375" style="37" customWidth="1"/>
    <col min="14791" max="14791" width="12.5703125" style="37" customWidth="1"/>
    <col min="14792" max="14792" width="9.7109375" style="37" customWidth="1"/>
    <col min="14793" max="14793" width="12" style="37" customWidth="1"/>
    <col min="14794" max="14842" width="9.7109375" style="37" customWidth="1"/>
    <col min="14843" max="15023" width="9.140625" style="37"/>
    <col min="15024" max="15024" width="6" style="37" customWidth="1"/>
    <col min="15025" max="15025" width="11.140625" style="37" customWidth="1"/>
    <col min="15026" max="15026" width="37.28515625" style="37" customWidth="1"/>
    <col min="15027" max="15027" width="14.140625" style="37" customWidth="1"/>
    <col min="15028" max="15029" width="12" style="37" customWidth="1"/>
    <col min="15030" max="15030" width="17.85546875" style="37" customWidth="1"/>
    <col min="15031" max="15031" width="15.7109375" style="37" customWidth="1"/>
    <col min="15032" max="15037" width="0" style="37" hidden="1" customWidth="1"/>
    <col min="15038" max="15038" width="11.85546875" style="37" customWidth="1"/>
    <col min="15039" max="15039" width="31.85546875" style="37" customWidth="1"/>
    <col min="15040" max="15040" width="12.140625" style="37" customWidth="1"/>
    <col min="15041" max="15041" width="12" style="37" customWidth="1"/>
    <col min="15042" max="15042" width="12.5703125" style="37" customWidth="1"/>
    <col min="15043" max="15043" width="12" style="37" customWidth="1"/>
    <col min="15044" max="15044" width="11.140625" style="37" customWidth="1"/>
    <col min="15045" max="15046" width="11.7109375" style="37" customWidth="1"/>
    <col min="15047" max="15047" width="12.5703125" style="37" customWidth="1"/>
    <col min="15048" max="15048" width="9.7109375" style="37" customWidth="1"/>
    <col min="15049" max="15049" width="12" style="37" customWidth="1"/>
    <col min="15050" max="15098" width="9.7109375" style="37" customWidth="1"/>
    <col min="15099" max="15279" width="9.140625" style="37"/>
    <col min="15280" max="15280" width="6" style="37" customWidth="1"/>
    <col min="15281" max="15281" width="11.140625" style="37" customWidth="1"/>
    <col min="15282" max="15282" width="37.28515625" style="37" customWidth="1"/>
    <col min="15283" max="15283" width="14.140625" style="37" customWidth="1"/>
    <col min="15284" max="15285" width="12" style="37" customWidth="1"/>
    <col min="15286" max="15286" width="17.85546875" style="37" customWidth="1"/>
    <col min="15287" max="15287" width="15.7109375" style="37" customWidth="1"/>
    <col min="15288" max="15293" width="0" style="37" hidden="1" customWidth="1"/>
    <col min="15294" max="15294" width="11.85546875" style="37" customWidth="1"/>
    <col min="15295" max="15295" width="31.85546875" style="37" customWidth="1"/>
    <col min="15296" max="15296" width="12.140625" style="37" customWidth="1"/>
    <col min="15297" max="15297" width="12" style="37" customWidth="1"/>
    <col min="15298" max="15298" width="12.5703125" style="37" customWidth="1"/>
    <col min="15299" max="15299" width="12" style="37" customWidth="1"/>
    <col min="15300" max="15300" width="11.140625" style="37" customWidth="1"/>
    <col min="15301" max="15302" width="11.7109375" style="37" customWidth="1"/>
    <col min="15303" max="15303" width="12.5703125" style="37" customWidth="1"/>
    <col min="15304" max="15304" width="9.7109375" style="37" customWidth="1"/>
    <col min="15305" max="15305" width="12" style="37" customWidth="1"/>
    <col min="15306" max="15354" width="9.7109375" style="37" customWidth="1"/>
    <col min="15355" max="15535" width="9.140625" style="37"/>
    <col min="15536" max="15536" width="6" style="37" customWidth="1"/>
    <col min="15537" max="15537" width="11.140625" style="37" customWidth="1"/>
    <col min="15538" max="15538" width="37.28515625" style="37" customWidth="1"/>
    <col min="15539" max="15539" width="14.140625" style="37" customWidth="1"/>
    <col min="15540" max="15541" width="12" style="37" customWidth="1"/>
    <col min="15542" max="15542" width="17.85546875" style="37" customWidth="1"/>
    <col min="15543" max="15543" width="15.7109375" style="37" customWidth="1"/>
    <col min="15544" max="15549" width="0" style="37" hidden="1" customWidth="1"/>
    <col min="15550" max="15550" width="11.85546875" style="37" customWidth="1"/>
    <col min="15551" max="15551" width="31.85546875" style="37" customWidth="1"/>
    <col min="15552" max="15552" width="12.140625" style="37" customWidth="1"/>
    <col min="15553" max="15553" width="12" style="37" customWidth="1"/>
    <col min="15554" max="15554" width="12.5703125" style="37" customWidth="1"/>
    <col min="15555" max="15555" width="12" style="37" customWidth="1"/>
    <col min="15556" max="15556" width="11.140625" style="37" customWidth="1"/>
    <col min="15557" max="15558" width="11.7109375" style="37" customWidth="1"/>
    <col min="15559" max="15559" width="12.5703125" style="37" customWidth="1"/>
    <col min="15560" max="15560" width="9.7109375" style="37" customWidth="1"/>
    <col min="15561" max="15561" width="12" style="37" customWidth="1"/>
    <col min="15562" max="15610" width="9.7109375" style="37" customWidth="1"/>
    <col min="15611" max="15791" width="9.140625" style="37"/>
    <col min="15792" max="15792" width="6" style="37" customWidth="1"/>
    <col min="15793" max="15793" width="11.140625" style="37" customWidth="1"/>
    <col min="15794" max="15794" width="37.28515625" style="37" customWidth="1"/>
    <col min="15795" max="15795" width="14.140625" style="37" customWidth="1"/>
    <col min="15796" max="15797" width="12" style="37" customWidth="1"/>
    <col min="15798" max="15798" width="17.85546875" style="37" customWidth="1"/>
    <col min="15799" max="15799" width="15.7109375" style="37" customWidth="1"/>
    <col min="15800" max="15805" width="0" style="37" hidden="1" customWidth="1"/>
    <col min="15806" max="15806" width="11.85546875" style="37" customWidth="1"/>
    <col min="15807" max="15807" width="31.85546875" style="37" customWidth="1"/>
    <col min="15808" max="15808" width="12.140625" style="37" customWidth="1"/>
    <col min="15809" max="15809" width="12" style="37" customWidth="1"/>
    <col min="15810" max="15810" width="12.5703125" style="37" customWidth="1"/>
    <col min="15811" max="15811" width="12" style="37" customWidth="1"/>
    <col min="15812" max="15812" width="11.140625" style="37" customWidth="1"/>
    <col min="15813" max="15814" width="11.7109375" style="37" customWidth="1"/>
    <col min="15815" max="15815" width="12.5703125" style="37" customWidth="1"/>
    <col min="15816" max="15816" width="9.7109375" style="37" customWidth="1"/>
    <col min="15817" max="15817" width="12" style="37" customWidth="1"/>
    <col min="15818" max="15866" width="9.7109375" style="37" customWidth="1"/>
    <col min="15867" max="16047" width="9.140625" style="37"/>
    <col min="16048" max="16048" width="6" style="37" customWidth="1"/>
    <col min="16049" max="16049" width="11.140625" style="37" customWidth="1"/>
    <col min="16050" max="16050" width="37.28515625" style="37" customWidth="1"/>
    <col min="16051" max="16051" width="14.140625" style="37" customWidth="1"/>
    <col min="16052" max="16053" width="12" style="37" customWidth="1"/>
    <col min="16054" max="16054" width="17.85546875" style="37" customWidth="1"/>
    <col min="16055" max="16055" width="15.7109375" style="37" customWidth="1"/>
    <col min="16056" max="16061" width="0" style="37" hidden="1" customWidth="1"/>
    <col min="16062" max="16062" width="11.85546875" style="37" customWidth="1"/>
    <col min="16063" max="16063" width="31.85546875" style="37" customWidth="1"/>
    <col min="16064" max="16064" width="12.140625" style="37" customWidth="1"/>
    <col min="16065" max="16065" width="12" style="37" customWidth="1"/>
    <col min="16066" max="16066" width="12.5703125" style="37" customWidth="1"/>
    <col min="16067" max="16067" width="12" style="37" customWidth="1"/>
    <col min="16068" max="16068" width="11.140625" style="37" customWidth="1"/>
    <col min="16069" max="16070" width="11.7109375" style="37" customWidth="1"/>
    <col min="16071" max="16071" width="12.5703125" style="37" customWidth="1"/>
    <col min="16072" max="16072" width="9.7109375" style="37" customWidth="1"/>
    <col min="16073" max="16073" width="12" style="37" customWidth="1"/>
    <col min="16074" max="16122" width="9.7109375" style="37" customWidth="1"/>
    <col min="16123" max="16346" width="9.140625" style="37"/>
    <col min="16347" max="16362" width="9.140625" style="37" customWidth="1"/>
    <col min="16363" max="16370" width="9.140625" style="37"/>
    <col min="16371" max="16384" width="9.140625" style="37" customWidth="1"/>
  </cols>
  <sheetData>
    <row r="1" spans="1:22" s="5" customFormat="1" ht="20.25">
      <c r="A1" s="2"/>
      <c r="B1" s="2"/>
      <c r="C1" s="32" t="s">
        <v>108</v>
      </c>
      <c r="D1" s="32"/>
      <c r="E1" s="33"/>
      <c r="F1" s="33"/>
      <c r="G1" s="33"/>
      <c r="H1" s="33"/>
      <c r="I1" s="33"/>
      <c r="J1" s="33"/>
      <c r="K1" s="33"/>
      <c r="L1" s="3"/>
      <c r="M1" s="3"/>
      <c r="N1" s="3"/>
      <c r="O1" s="3"/>
      <c r="P1" s="3"/>
      <c r="Q1" s="3"/>
      <c r="R1" s="3"/>
    </row>
    <row r="2" spans="1:22" s="5" customFormat="1" ht="21" thickBot="1">
      <c r="A2" s="2"/>
      <c r="B2" s="2"/>
      <c r="C2" s="32"/>
      <c r="D2" s="32"/>
      <c r="E2" s="33"/>
      <c r="F2" s="33"/>
      <c r="G2" s="33"/>
      <c r="H2" s="33"/>
      <c r="I2" s="33"/>
      <c r="J2" s="33"/>
      <c r="K2" s="33"/>
      <c r="L2" s="3"/>
      <c r="M2" s="4"/>
      <c r="N2" s="4"/>
      <c r="O2" s="4"/>
      <c r="P2" s="4"/>
      <c r="Q2" s="4"/>
      <c r="R2" s="4"/>
    </row>
    <row r="3" spans="1:22" s="5" customFormat="1" ht="16.5" thickBot="1">
      <c r="A3" s="2"/>
      <c r="B3" s="2"/>
      <c r="C3" s="252" t="s">
        <v>12</v>
      </c>
      <c r="D3" s="253"/>
      <c r="E3" s="253"/>
      <c r="F3" s="253"/>
      <c r="G3" s="253"/>
      <c r="H3" s="254"/>
      <c r="I3" s="34"/>
      <c r="J3" s="34"/>
      <c r="K3" s="34"/>
      <c r="L3" s="3"/>
      <c r="M3" s="4"/>
      <c r="N3" s="4"/>
      <c r="O3" s="4"/>
      <c r="P3" s="4"/>
      <c r="Q3" s="4"/>
      <c r="R3" s="4"/>
    </row>
    <row r="4" spans="1:22" s="5" customFormat="1" ht="16.5" thickBot="1">
      <c r="A4" s="1"/>
      <c r="B4" s="1"/>
      <c r="C4" s="35"/>
      <c r="D4" s="34"/>
      <c r="E4" s="36"/>
      <c r="F4" s="36"/>
      <c r="G4" s="36"/>
      <c r="H4" s="36"/>
      <c r="I4" s="36"/>
      <c r="J4" s="36"/>
      <c r="K4" s="36"/>
      <c r="L4" s="3"/>
      <c r="M4" s="4"/>
      <c r="N4" s="4"/>
      <c r="O4" s="4"/>
      <c r="P4" s="4"/>
      <c r="Q4" s="4"/>
      <c r="R4" s="4"/>
    </row>
    <row r="5" spans="1:22" ht="18">
      <c r="A5" s="19"/>
      <c r="B5" s="19"/>
      <c r="C5" s="100"/>
      <c r="D5" s="101"/>
      <c r="E5" s="101"/>
      <c r="F5" s="101"/>
      <c r="G5" s="101"/>
      <c r="H5" s="101"/>
      <c r="I5" s="101"/>
      <c r="J5" s="102"/>
      <c r="K5" s="22"/>
      <c r="L5" s="22"/>
      <c r="M5" s="60"/>
      <c r="N5" s="60"/>
      <c r="O5" s="60"/>
      <c r="P5" s="60"/>
      <c r="Q5" s="60"/>
      <c r="R5" s="60"/>
      <c r="S5" s="36"/>
      <c r="T5" s="22"/>
      <c r="U5" s="22"/>
      <c r="V5" s="60"/>
    </row>
    <row r="6" spans="1:22" ht="15">
      <c r="A6" s="6"/>
      <c r="B6" s="6"/>
      <c r="C6" s="103" t="s">
        <v>27</v>
      </c>
      <c r="D6" s="36"/>
      <c r="E6" s="36"/>
      <c r="F6" s="36"/>
      <c r="G6" s="36"/>
      <c r="H6" s="36"/>
      <c r="I6" s="36"/>
      <c r="J6" s="104"/>
      <c r="K6" s="22"/>
      <c r="L6" s="22"/>
      <c r="M6" s="60"/>
      <c r="N6" s="60"/>
      <c r="O6" s="60"/>
      <c r="P6" s="60"/>
      <c r="Q6" s="60"/>
      <c r="R6" s="60"/>
      <c r="S6" s="36"/>
      <c r="T6" s="22"/>
      <c r="U6" s="22"/>
      <c r="V6" s="60"/>
    </row>
    <row r="7" spans="1:22" ht="18">
      <c r="A7" s="19"/>
      <c r="B7" s="19"/>
      <c r="C7" s="105" t="s">
        <v>34</v>
      </c>
      <c r="D7" s="106"/>
      <c r="E7" s="106"/>
      <c r="F7" s="106"/>
      <c r="G7" s="106"/>
      <c r="H7" s="106"/>
      <c r="I7" s="36"/>
      <c r="J7" s="104"/>
      <c r="K7" s="23"/>
      <c r="L7" s="23"/>
      <c r="M7" s="24"/>
      <c r="N7" s="24"/>
      <c r="O7" s="24"/>
      <c r="P7" s="24"/>
      <c r="Q7" s="24"/>
      <c r="R7" s="24"/>
      <c r="S7" s="36"/>
      <c r="T7" s="23"/>
      <c r="U7" s="23"/>
      <c r="V7" s="24"/>
    </row>
    <row r="8" spans="1:22" s="54" customFormat="1">
      <c r="A8" s="9"/>
      <c r="B8" s="9"/>
      <c r="C8" s="107" t="s">
        <v>28</v>
      </c>
      <c r="D8" s="36"/>
      <c r="E8" s="36"/>
      <c r="F8" s="36"/>
      <c r="G8" s="36"/>
      <c r="H8" s="36"/>
      <c r="I8" s="36"/>
      <c r="J8" s="104"/>
      <c r="K8" s="25"/>
      <c r="L8" s="25"/>
      <c r="M8" s="25"/>
      <c r="N8" s="25"/>
      <c r="O8" s="25"/>
      <c r="P8" s="25"/>
      <c r="Q8" s="25"/>
      <c r="R8" s="25"/>
      <c r="S8" s="36"/>
      <c r="T8" s="25"/>
      <c r="U8" s="25"/>
      <c r="V8" s="25"/>
    </row>
    <row r="9" spans="1:22" s="54" customFormat="1">
      <c r="A9" s="9"/>
      <c r="B9" s="9"/>
      <c r="C9" s="107"/>
      <c r="D9" s="36"/>
      <c r="E9" s="36"/>
      <c r="F9" s="36"/>
      <c r="G9" s="36"/>
      <c r="H9" s="36"/>
      <c r="I9" s="36"/>
      <c r="J9" s="104"/>
      <c r="K9" s="7"/>
      <c r="L9" s="7"/>
      <c r="M9" s="7"/>
      <c r="N9" s="7"/>
      <c r="O9" s="7"/>
      <c r="P9" s="7"/>
      <c r="Q9" s="7"/>
      <c r="R9" s="7"/>
      <c r="S9" s="36"/>
      <c r="T9" s="7"/>
      <c r="U9" s="7"/>
      <c r="V9" s="7"/>
    </row>
    <row r="10" spans="1:22" s="54" customFormat="1" ht="18.600000000000001" customHeight="1">
      <c r="A10" s="9"/>
      <c r="B10" s="9"/>
      <c r="C10" s="129" t="s">
        <v>109</v>
      </c>
      <c r="D10" s="108"/>
      <c r="E10" s="108"/>
      <c r="F10" s="108"/>
      <c r="G10" s="108"/>
      <c r="H10" s="108"/>
      <c r="I10" s="36"/>
      <c r="J10" s="104"/>
      <c r="K10" s="7"/>
      <c r="L10" s="7"/>
      <c r="M10" s="7"/>
      <c r="N10" s="7"/>
      <c r="O10" s="7"/>
      <c r="P10" s="7"/>
      <c r="Q10" s="7"/>
      <c r="R10" s="7"/>
      <c r="S10" s="36"/>
      <c r="T10" s="7"/>
      <c r="U10" s="7"/>
      <c r="V10" s="7"/>
    </row>
    <row r="11" spans="1:22" s="54" customFormat="1">
      <c r="A11" s="9"/>
      <c r="B11" s="9"/>
      <c r="C11" s="107" t="s">
        <v>29</v>
      </c>
      <c r="D11" s="36"/>
      <c r="E11" s="36"/>
      <c r="F11" s="36"/>
      <c r="G11" s="36"/>
      <c r="H11" s="36"/>
      <c r="I11" s="36"/>
      <c r="J11" s="104"/>
      <c r="K11" s="7"/>
      <c r="L11" s="7"/>
      <c r="M11" s="7"/>
      <c r="N11" s="7"/>
      <c r="O11" s="7"/>
      <c r="P11" s="7"/>
      <c r="Q11" s="7"/>
      <c r="R11" s="7"/>
      <c r="S11" s="36"/>
      <c r="T11" s="7"/>
      <c r="U11" s="7"/>
      <c r="V11" s="7"/>
    </row>
    <row r="12" spans="1:22" s="54" customFormat="1" ht="15">
      <c r="A12" s="9"/>
      <c r="B12" s="9"/>
      <c r="C12" s="107" t="s">
        <v>32</v>
      </c>
      <c r="D12" s="36"/>
      <c r="E12" s="36"/>
      <c r="F12" s="36"/>
      <c r="G12" s="36"/>
      <c r="H12" s="36"/>
      <c r="I12" s="36"/>
      <c r="J12" s="104"/>
      <c r="K12" s="8"/>
      <c r="L12" s="8"/>
      <c r="M12" s="8"/>
      <c r="N12" s="8"/>
      <c r="O12" s="8"/>
      <c r="P12" s="8"/>
      <c r="Q12" s="8"/>
      <c r="R12" s="8"/>
      <c r="S12" s="36"/>
      <c r="T12" s="8"/>
      <c r="U12" s="8"/>
      <c r="V12" s="8"/>
    </row>
    <row r="13" spans="1:22" s="54" customFormat="1">
      <c r="A13" s="52"/>
      <c r="B13" s="52"/>
      <c r="C13" s="107"/>
      <c r="D13" s="36"/>
      <c r="E13" s="36"/>
      <c r="F13" s="36"/>
      <c r="G13" s="36"/>
      <c r="H13" s="36"/>
      <c r="I13" s="36"/>
      <c r="J13" s="104"/>
      <c r="K13" s="26"/>
      <c r="L13" s="26"/>
      <c r="M13" s="26"/>
      <c r="N13" s="26"/>
      <c r="O13" s="26"/>
      <c r="P13" s="26"/>
      <c r="Q13" s="26"/>
      <c r="R13" s="26"/>
      <c r="S13" s="36"/>
      <c r="T13" s="26"/>
      <c r="U13" s="26"/>
      <c r="V13" s="26"/>
    </row>
    <row r="14" spans="1:22" s="54" customFormat="1">
      <c r="A14" s="9"/>
      <c r="B14" s="9"/>
      <c r="C14" s="107" t="s">
        <v>56</v>
      </c>
      <c r="D14" s="36"/>
      <c r="E14" s="36"/>
      <c r="F14" s="36"/>
      <c r="G14" s="36"/>
      <c r="H14" s="36"/>
      <c r="I14" s="36"/>
      <c r="J14" s="104"/>
      <c r="K14" s="26"/>
      <c r="L14" s="26"/>
      <c r="M14" s="26"/>
      <c r="N14" s="26"/>
      <c r="O14" s="26"/>
      <c r="P14" s="26"/>
      <c r="Q14" s="26"/>
      <c r="R14" s="26"/>
      <c r="S14" s="36"/>
      <c r="T14" s="26"/>
      <c r="U14" s="26"/>
      <c r="V14" s="26"/>
    </row>
    <row r="15" spans="1:22" s="109" customFormat="1">
      <c r="A15" s="52"/>
      <c r="B15" s="52"/>
      <c r="C15" s="107" t="s">
        <v>30</v>
      </c>
      <c r="D15" s="36"/>
      <c r="E15" s="36"/>
      <c r="F15" s="36"/>
      <c r="G15" s="36"/>
      <c r="H15" s="36"/>
      <c r="I15" s="36"/>
      <c r="J15" s="104"/>
      <c r="K15" s="26"/>
      <c r="L15" s="26" t="s">
        <v>75</v>
      </c>
      <c r="M15" s="26"/>
      <c r="N15" s="26"/>
      <c r="O15" s="26"/>
      <c r="P15" s="26"/>
      <c r="Q15" s="26"/>
      <c r="R15" s="26"/>
      <c r="S15" s="36"/>
      <c r="T15" s="26"/>
      <c r="U15" s="26"/>
      <c r="V15" s="26"/>
    </row>
    <row r="16" spans="1:22" s="110" customFormat="1" ht="15">
      <c r="A16" s="20"/>
      <c r="B16" s="20"/>
      <c r="C16" s="107" t="s">
        <v>31</v>
      </c>
      <c r="D16" s="36"/>
      <c r="E16" s="36"/>
      <c r="F16" s="36"/>
      <c r="G16" s="36"/>
      <c r="H16" s="36"/>
      <c r="I16" s="36"/>
      <c r="J16" s="104"/>
      <c r="K16" s="27"/>
      <c r="L16" s="27"/>
      <c r="M16" s="27"/>
      <c r="N16" s="27"/>
      <c r="O16" s="27"/>
      <c r="P16" s="27"/>
      <c r="Q16" s="27"/>
      <c r="R16" s="27"/>
      <c r="S16" s="36"/>
      <c r="T16" s="27"/>
      <c r="U16" s="27"/>
      <c r="V16" s="27"/>
    </row>
    <row r="17" spans="1:40" s="110" customFormat="1" ht="15">
      <c r="A17" s="20"/>
      <c r="B17" s="20"/>
      <c r="C17" s="111"/>
      <c r="D17" s="36"/>
      <c r="E17" s="36"/>
      <c r="F17" s="36"/>
      <c r="G17" s="36"/>
      <c r="H17" s="36"/>
      <c r="I17" s="36"/>
      <c r="J17" s="104"/>
      <c r="K17" s="27"/>
      <c r="L17" s="27"/>
      <c r="M17" s="27"/>
      <c r="N17" s="27"/>
      <c r="O17" s="27"/>
      <c r="P17" s="27"/>
      <c r="Q17" s="27"/>
      <c r="R17" s="27"/>
      <c r="S17" s="36"/>
      <c r="T17" s="27"/>
      <c r="U17" s="27"/>
      <c r="V17" s="27"/>
    </row>
    <row r="18" spans="1:40" s="110" customFormat="1" ht="15">
      <c r="A18" s="20"/>
      <c r="B18" s="20"/>
      <c r="C18" s="111" t="s">
        <v>107</v>
      </c>
      <c r="D18" s="36"/>
      <c r="E18" s="36"/>
      <c r="F18" s="36"/>
      <c r="G18" s="36"/>
      <c r="H18" s="36"/>
      <c r="I18" s="36"/>
      <c r="J18" s="104"/>
      <c r="K18" s="27"/>
      <c r="L18" s="27"/>
      <c r="M18" s="27"/>
      <c r="N18" s="27"/>
      <c r="O18" s="27"/>
      <c r="P18" s="27"/>
      <c r="Q18" s="27"/>
      <c r="R18" s="27"/>
      <c r="S18" s="36"/>
      <c r="T18" s="27"/>
      <c r="U18" s="27"/>
      <c r="V18" s="27"/>
    </row>
    <row r="19" spans="1:40" s="110" customFormat="1" ht="15">
      <c r="A19" s="20"/>
      <c r="B19" s="20"/>
      <c r="C19" s="111"/>
      <c r="D19" s="36"/>
      <c r="E19" s="36"/>
      <c r="F19" s="36"/>
      <c r="G19" s="36"/>
      <c r="H19" s="36"/>
      <c r="I19" s="36"/>
      <c r="J19" s="104"/>
      <c r="K19" s="27"/>
      <c r="L19" s="27"/>
      <c r="M19" s="27"/>
      <c r="N19" s="27"/>
      <c r="O19" s="27"/>
      <c r="P19" s="27"/>
      <c r="Q19" s="27"/>
      <c r="R19" s="27"/>
      <c r="S19" s="36"/>
      <c r="T19" s="27"/>
      <c r="U19" s="27"/>
      <c r="V19" s="27"/>
    </row>
    <row r="20" spans="1:40" s="110" customFormat="1" ht="15">
      <c r="A20" s="20"/>
      <c r="B20" s="20"/>
      <c r="C20" s="111" t="s">
        <v>79</v>
      </c>
      <c r="D20" s="36"/>
      <c r="E20" s="36"/>
      <c r="F20" s="36"/>
      <c r="G20" s="36"/>
      <c r="H20" s="36"/>
      <c r="I20" s="36"/>
      <c r="J20" s="104"/>
      <c r="K20" s="27"/>
      <c r="L20" s="27"/>
      <c r="M20" s="27"/>
      <c r="N20" s="27"/>
      <c r="O20" s="27"/>
      <c r="P20" s="27"/>
      <c r="Q20" s="27"/>
      <c r="R20" s="27"/>
      <c r="S20" s="36"/>
      <c r="T20" s="27"/>
      <c r="U20" s="27"/>
      <c r="V20" s="27"/>
    </row>
    <row r="21" spans="1:40" s="110" customFormat="1" ht="15">
      <c r="A21" s="21"/>
      <c r="B21" s="21"/>
      <c r="C21" s="107"/>
      <c r="D21" s="36"/>
      <c r="E21" s="36"/>
      <c r="F21" s="36"/>
      <c r="G21" s="36"/>
      <c r="H21" s="36"/>
      <c r="I21" s="36"/>
      <c r="J21" s="104"/>
      <c r="K21" s="28"/>
      <c r="L21" s="28"/>
      <c r="M21" s="28"/>
      <c r="N21" s="28"/>
      <c r="O21" s="28"/>
      <c r="P21" s="28"/>
      <c r="Q21" s="28"/>
      <c r="R21" s="28"/>
      <c r="S21" s="36"/>
      <c r="T21" s="28"/>
      <c r="U21" s="28"/>
      <c r="V21" s="28"/>
    </row>
    <row r="22" spans="1:40" s="110" customFormat="1" ht="15">
      <c r="A22" s="21"/>
      <c r="B22" s="21"/>
      <c r="C22" s="112" t="s">
        <v>14</v>
      </c>
      <c r="D22" s="36"/>
      <c r="E22" s="36"/>
      <c r="F22" s="36"/>
      <c r="G22" s="36"/>
      <c r="H22" s="36"/>
      <c r="I22" s="36"/>
      <c r="J22" s="104"/>
      <c r="K22" s="28"/>
      <c r="L22" s="28"/>
      <c r="M22" s="28"/>
      <c r="N22" s="28"/>
      <c r="O22" s="28"/>
      <c r="P22" s="28"/>
      <c r="Q22" s="28"/>
      <c r="R22" s="28"/>
      <c r="S22" s="36"/>
      <c r="T22" s="28"/>
      <c r="U22" s="28"/>
      <c r="V22" s="28"/>
    </row>
    <row r="23" spans="1:40" s="109" customFormat="1" ht="15.75" thickBot="1">
      <c r="A23" s="21"/>
      <c r="B23" s="21"/>
      <c r="C23" s="113"/>
      <c r="D23" s="114"/>
      <c r="E23" s="114"/>
      <c r="F23" s="114"/>
      <c r="G23" s="114"/>
      <c r="H23" s="114"/>
      <c r="I23" s="114"/>
      <c r="J23" s="115"/>
      <c r="K23" s="28"/>
      <c r="L23" s="28"/>
      <c r="M23" s="28"/>
      <c r="N23" s="28"/>
      <c r="O23" s="28"/>
      <c r="P23" s="28"/>
      <c r="Q23" s="28"/>
      <c r="R23" s="28"/>
      <c r="S23" s="36"/>
      <c r="T23" s="28"/>
      <c r="U23" s="28"/>
      <c r="V23" s="28"/>
    </row>
    <row r="24" spans="1:40" s="5" customFormat="1" ht="16.5" thickBot="1">
      <c r="A24" s="1"/>
      <c r="B24" s="1"/>
      <c r="C24" s="35"/>
      <c r="D24" s="34"/>
      <c r="E24" s="36"/>
      <c r="F24" s="36"/>
      <c r="G24" s="36"/>
      <c r="H24" s="36"/>
      <c r="I24" s="36"/>
      <c r="J24" s="36"/>
      <c r="K24" s="36"/>
      <c r="L24" s="3"/>
      <c r="M24" s="4"/>
      <c r="N24" s="4"/>
      <c r="O24" s="4"/>
      <c r="P24" s="4"/>
      <c r="Q24" s="4"/>
      <c r="R24" s="4"/>
    </row>
    <row r="25" spans="1:40" s="5" customFormat="1" ht="38.450000000000003" customHeight="1" thickBot="1">
      <c r="A25" s="1"/>
      <c r="B25" s="1"/>
      <c r="C25" s="35"/>
      <c r="D25" s="34"/>
      <c r="E25" s="36"/>
      <c r="F25" s="36"/>
      <c r="G25" s="36"/>
      <c r="H25" s="36"/>
      <c r="I25" s="36"/>
      <c r="J25" s="36"/>
      <c r="K25" s="36"/>
      <c r="L25" s="3"/>
      <c r="M25" s="4"/>
      <c r="N25" s="264" t="s">
        <v>123</v>
      </c>
      <c r="O25" s="265"/>
      <c r="P25" s="265"/>
      <c r="Q25" s="265"/>
      <c r="R25" s="265"/>
      <c r="S25" s="265"/>
      <c r="T25" s="265"/>
      <c r="U25" s="265"/>
      <c r="V25" s="265"/>
      <c r="W25" s="265"/>
      <c r="X25" s="265"/>
      <c r="Y25" s="265"/>
      <c r="Z25" s="265"/>
      <c r="AA25" s="265"/>
      <c r="AB25" s="265"/>
      <c r="AC25" s="265"/>
      <c r="AD25" s="265"/>
      <c r="AE25" s="265"/>
      <c r="AF25" s="265"/>
      <c r="AG25" s="265"/>
      <c r="AH25" s="265"/>
      <c r="AI25" s="265"/>
      <c r="AJ25" s="265"/>
      <c r="AK25" s="265"/>
      <c r="AL25" s="266"/>
    </row>
    <row r="26" spans="1:40" s="38" customFormat="1" ht="36.6" customHeight="1" thickBot="1">
      <c r="A26" s="10"/>
      <c r="B26" s="52"/>
      <c r="C26" s="11" t="s">
        <v>16</v>
      </c>
      <c r="D26" s="12"/>
      <c r="E26" s="13"/>
      <c r="F26" s="255"/>
      <c r="G26" s="255"/>
      <c r="H26" s="255"/>
      <c r="I26" s="246" t="s">
        <v>83</v>
      </c>
      <c r="J26" s="247"/>
      <c r="K26" s="247"/>
      <c r="L26" s="247"/>
      <c r="M26" s="248"/>
      <c r="N26" s="246" t="s">
        <v>74</v>
      </c>
      <c r="O26" s="247"/>
      <c r="P26" s="247"/>
      <c r="Q26" s="247"/>
      <c r="R26" s="248"/>
      <c r="S26" s="246" t="s">
        <v>69</v>
      </c>
      <c r="T26" s="247"/>
      <c r="U26" s="247"/>
      <c r="V26" s="247"/>
      <c r="W26" s="248"/>
      <c r="X26" s="246" t="s">
        <v>70</v>
      </c>
      <c r="Y26" s="247"/>
      <c r="Z26" s="247"/>
      <c r="AA26" s="247"/>
      <c r="AB26" s="248"/>
      <c r="AC26" s="246" t="s">
        <v>71</v>
      </c>
      <c r="AD26" s="247"/>
      <c r="AE26" s="247"/>
      <c r="AF26" s="247"/>
      <c r="AG26" s="248"/>
      <c r="AH26" s="246" t="s">
        <v>72</v>
      </c>
      <c r="AI26" s="247"/>
      <c r="AJ26" s="247"/>
      <c r="AK26" s="247"/>
      <c r="AL26" s="248"/>
    </row>
    <row r="27" spans="1:40" s="39" customFormat="1" ht="71.25" customHeight="1" thickBot="1">
      <c r="A27" s="15" t="s">
        <v>17</v>
      </c>
      <c r="B27" s="15"/>
      <c r="C27" s="116" t="s">
        <v>18</v>
      </c>
      <c r="D27" s="15" t="s">
        <v>19</v>
      </c>
      <c r="E27" s="15" t="s">
        <v>15</v>
      </c>
      <c r="F27" s="256" t="s">
        <v>26</v>
      </c>
      <c r="G27" s="257"/>
      <c r="H27" s="257"/>
      <c r="I27" s="15" t="s">
        <v>20</v>
      </c>
      <c r="J27" s="15" t="s">
        <v>13</v>
      </c>
      <c r="K27" s="16" t="s">
        <v>10</v>
      </c>
      <c r="L27" s="17" t="s">
        <v>57</v>
      </c>
      <c r="M27" s="15" t="s">
        <v>11</v>
      </c>
      <c r="N27" s="58" t="s">
        <v>20</v>
      </c>
      <c r="O27" s="15" t="s">
        <v>13</v>
      </c>
      <c r="P27" s="16" t="s">
        <v>10</v>
      </c>
      <c r="Q27" s="17" t="s">
        <v>57</v>
      </c>
      <c r="R27" s="15" t="s">
        <v>11</v>
      </c>
      <c r="S27" s="58" t="s">
        <v>20</v>
      </c>
      <c r="T27" s="15" t="s">
        <v>13</v>
      </c>
      <c r="U27" s="16" t="s">
        <v>10</v>
      </c>
      <c r="V27" s="17" t="s">
        <v>57</v>
      </c>
      <c r="W27" s="15" t="s">
        <v>11</v>
      </c>
      <c r="X27" s="58" t="s">
        <v>20</v>
      </c>
      <c r="Y27" s="15" t="s">
        <v>13</v>
      </c>
      <c r="Z27" s="16" t="s">
        <v>10</v>
      </c>
      <c r="AA27" s="17" t="s">
        <v>57</v>
      </c>
      <c r="AB27" s="15" t="s">
        <v>11</v>
      </c>
      <c r="AC27" s="58" t="s">
        <v>20</v>
      </c>
      <c r="AD27" s="15" t="s">
        <v>13</v>
      </c>
      <c r="AE27" s="16" t="s">
        <v>10</v>
      </c>
      <c r="AF27" s="17" t="s">
        <v>57</v>
      </c>
      <c r="AG27" s="15" t="s">
        <v>11</v>
      </c>
      <c r="AH27" s="58" t="s">
        <v>20</v>
      </c>
      <c r="AI27" s="15" t="s">
        <v>13</v>
      </c>
      <c r="AJ27" s="16" t="s">
        <v>10</v>
      </c>
      <c r="AK27" s="17" t="s">
        <v>57</v>
      </c>
      <c r="AL27" s="15" t="s">
        <v>11</v>
      </c>
      <c r="AN27" s="40" t="s">
        <v>73</v>
      </c>
    </row>
    <row r="28" spans="1:40" s="39" customFormat="1" ht="42" customHeight="1" thickBot="1">
      <c r="A28" s="249">
        <v>1</v>
      </c>
      <c r="B28" s="249" t="s">
        <v>114</v>
      </c>
      <c r="C28" s="130" t="s">
        <v>111</v>
      </c>
      <c r="D28" s="143" t="s">
        <v>112</v>
      </c>
      <c r="E28" s="150" t="s">
        <v>113</v>
      </c>
      <c r="F28" s="144" t="str">
        <f t="shared" ref="F28" si="0">IF(G28="","",IF(G28="ZAR","Local","Foreign"))</f>
        <v>Local</v>
      </c>
      <c r="G28" s="133" t="s">
        <v>9</v>
      </c>
      <c r="H28" s="134">
        <f>IF(F28="","",IF(F28="Foreign",VLOOKUP(G28,Currency!$E$20:$F$33,2,FALSE),1))</f>
        <v>1</v>
      </c>
      <c r="I28" s="147">
        <v>50</v>
      </c>
      <c r="J28" s="139">
        <v>0</v>
      </c>
      <c r="K28" s="140">
        <f t="shared" ref="K28" si="1">J28*$H28</f>
        <v>0</v>
      </c>
      <c r="L28" s="141">
        <f t="shared" ref="L28" si="2">J28*$I28</f>
        <v>0</v>
      </c>
      <c r="M28" s="142">
        <f t="shared" ref="M28" si="3">K28*$I28</f>
        <v>0</v>
      </c>
      <c r="N28" s="146">
        <v>50</v>
      </c>
      <c r="O28" s="145">
        <v>0</v>
      </c>
      <c r="P28" s="135">
        <f t="shared" ref="P28" si="4">O28*$H28</f>
        <v>0</v>
      </c>
      <c r="Q28" s="136">
        <f>O28*$N28</f>
        <v>0</v>
      </c>
      <c r="R28" s="137">
        <f>P28*$N28</f>
        <v>0</v>
      </c>
      <c r="S28" s="146">
        <v>50</v>
      </c>
      <c r="T28" s="145">
        <v>0</v>
      </c>
      <c r="U28" s="135">
        <f t="shared" ref="U28" si="5">T28*$H28</f>
        <v>0</v>
      </c>
      <c r="V28" s="136">
        <f>T28*$S28</f>
        <v>0</v>
      </c>
      <c r="W28" s="137">
        <f>U28*$S28</f>
        <v>0</v>
      </c>
      <c r="X28" s="146">
        <v>50</v>
      </c>
      <c r="Y28" s="145">
        <v>0</v>
      </c>
      <c r="Z28" s="135">
        <f t="shared" ref="Z28" si="6">Y28*$H28</f>
        <v>0</v>
      </c>
      <c r="AA28" s="136">
        <f>Y28*$X28</f>
        <v>0</v>
      </c>
      <c r="AB28" s="137">
        <f>Z28*$X28</f>
        <v>0</v>
      </c>
      <c r="AC28" s="146">
        <v>50</v>
      </c>
      <c r="AD28" s="145">
        <v>0</v>
      </c>
      <c r="AE28" s="135">
        <f t="shared" ref="AE28" si="7">AD28*$H28</f>
        <v>0</v>
      </c>
      <c r="AF28" s="136">
        <f>AD28*$AC28</f>
        <v>0</v>
      </c>
      <c r="AG28" s="137">
        <f>AE28*$AC28</f>
        <v>0</v>
      </c>
      <c r="AH28" s="146">
        <v>50</v>
      </c>
      <c r="AI28" s="145">
        <v>0</v>
      </c>
      <c r="AJ28" s="135">
        <f>AI28*$H28</f>
        <v>0</v>
      </c>
      <c r="AK28" s="136">
        <f>AI28*$AH28</f>
        <v>0</v>
      </c>
      <c r="AL28" s="137">
        <f>AJ28*$AH28</f>
        <v>0</v>
      </c>
      <c r="AN28" s="127"/>
    </row>
    <row r="29" spans="1:40" s="39" customFormat="1" ht="42" customHeight="1" thickBot="1">
      <c r="A29" s="250"/>
      <c r="B29" s="250"/>
      <c r="C29" s="243" t="s">
        <v>110</v>
      </c>
      <c r="D29" s="202" t="s">
        <v>84</v>
      </c>
      <c r="E29" s="168" t="s">
        <v>21</v>
      </c>
      <c r="F29" s="171" t="str">
        <f t="shared" ref="F29:F36" si="8">IF(G29="","",IF(G29="ZAR","Local","Foreign"))</f>
        <v>Local</v>
      </c>
      <c r="G29" s="29" t="s">
        <v>9</v>
      </c>
      <c r="H29" s="172">
        <f>IF(F29="","",IF(F29="Foreign",VLOOKUP(G29,Currency!$E$20:$F$33,2,FALSE),1))</f>
        <v>1</v>
      </c>
      <c r="I29" s="180"/>
      <c r="J29" s="181"/>
      <c r="K29" s="182"/>
      <c r="L29" s="183"/>
      <c r="M29" s="177">
        <f>G53</f>
        <v>0</v>
      </c>
      <c r="N29" s="180"/>
      <c r="O29" s="181"/>
      <c r="P29" s="182"/>
      <c r="Q29" s="183"/>
      <c r="R29" s="184"/>
      <c r="S29" s="156"/>
      <c r="T29" s="152"/>
      <c r="U29" s="153"/>
      <c r="V29" s="154"/>
      <c r="W29" s="155"/>
      <c r="X29" s="151"/>
      <c r="Y29" s="152"/>
      <c r="Z29" s="153"/>
      <c r="AA29" s="154"/>
      <c r="AB29" s="155"/>
      <c r="AC29" s="151"/>
      <c r="AD29" s="152"/>
      <c r="AE29" s="153"/>
      <c r="AF29" s="154"/>
      <c r="AG29" s="155"/>
      <c r="AH29" s="151"/>
      <c r="AI29" s="152"/>
      <c r="AJ29" s="153"/>
      <c r="AK29" s="154"/>
      <c r="AL29" s="155"/>
      <c r="AN29" s="127"/>
    </row>
    <row r="30" spans="1:40" s="39" customFormat="1" ht="42" customHeight="1" thickBot="1">
      <c r="A30" s="250"/>
      <c r="B30" s="250"/>
      <c r="C30" s="244"/>
      <c r="D30" s="203" t="s">
        <v>85</v>
      </c>
      <c r="E30" s="169" t="s">
        <v>21</v>
      </c>
      <c r="F30" s="173" t="str">
        <f t="shared" si="8"/>
        <v>Local</v>
      </c>
      <c r="G30" s="167" t="s">
        <v>9</v>
      </c>
      <c r="H30" s="174">
        <f>IF(F30="","",IF(F30="Foreign",VLOOKUP(G30,Currency!$E$20:$F$33,2,FALSE),1))</f>
        <v>1</v>
      </c>
      <c r="I30" s="185"/>
      <c r="J30" s="186"/>
      <c r="K30" s="187"/>
      <c r="L30" s="188"/>
      <c r="M30" s="178">
        <f>G59</f>
        <v>0</v>
      </c>
      <c r="N30" s="185"/>
      <c r="O30" s="186"/>
      <c r="P30" s="187"/>
      <c r="Q30" s="188"/>
      <c r="R30" s="189"/>
      <c r="S30" s="156"/>
      <c r="T30" s="152"/>
      <c r="U30" s="153"/>
      <c r="V30" s="154"/>
      <c r="W30" s="155"/>
      <c r="X30" s="151"/>
      <c r="Y30" s="152"/>
      <c r="Z30" s="153"/>
      <c r="AA30" s="154"/>
      <c r="AB30" s="155"/>
      <c r="AC30" s="151"/>
      <c r="AD30" s="152"/>
      <c r="AE30" s="153"/>
      <c r="AF30" s="154"/>
      <c r="AG30" s="155"/>
      <c r="AH30" s="151"/>
      <c r="AI30" s="152"/>
      <c r="AJ30" s="153"/>
      <c r="AK30" s="154"/>
      <c r="AL30" s="155"/>
      <c r="AN30" s="127"/>
    </row>
    <row r="31" spans="1:40" s="39" customFormat="1" ht="42" customHeight="1" thickBot="1">
      <c r="A31" s="250"/>
      <c r="B31" s="250"/>
      <c r="C31" s="244"/>
      <c r="D31" s="204" t="s">
        <v>80</v>
      </c>
      <c r="E31" s="169" t="s">
        <v>21</v>
      </c>
      <c r="F31" s="173" t="str">
        <f t="shared" si="8"/>
        <v>Local</v>
      </c>
      <c r="G31" s="167" t="s">
        <v>9</v>
      </c>
      <c r="H31" s="174">
        <f>IF(F31="","",IF(F31="Foreign",VLOOKUP(G31,Currency!$E$20:$F$33,2,FALSE),1))</f>
        <v>1</v>
      </c>
      <c r="I31" s="185"/>
      <c r="J31" s="186"/>
      <c r="K31" s="187"/>
      <c r="L31" s="188"/>
      <c r="M31" s="178">
        <f>G64</f>
        <v>0</v>
      </c>
      <c r="N31" s="185"/>
      <c r="O31" s="186"/>
      <c r="P31" s="187"/>
      <c r="Q31" s="188"/>
      <c r="R31" s="189"/>
      <c r="S31" s="156"/>
      <c r="T31" s="152"/>
      <c r="U31" s="153"/>
      <c r="V31" s="154"/>
      <c r="W31" s="155"/>
      <c r="X31" s="151"/>
      <c r="Y31" s="152"/>
      <c r="Z31" s="153"/>
      <c r="AA31" s="154"/>
      <c r="AB31" s="155"/>
      <c r="AC31" s="151"/>
      <c r="AD31" s="152"/>
      <c r="AE31" s="153"/>
      <c r="AF31" s="154"/>
      <c r="AG31" s="155"/>
      <c r="AH31" s="151"/>
      <c r="AI31" s="152"/>
      <c r="AJ31" s="153"/>
      <c r="AK31" s="154"/>
      <c r="AL31" s="155"/>
      <c r="AN31" s="127"/>
    </row>
    <row r="32" spans="1:40" s="39" customFormat="1" ht="42" customHeight="1" thickBot="1">
      <c r="A32" s="250"/>
      <c r="B32" s="250"/>
      <c r="C32" s="244"/>
      <c r="D32" s="204" t="s">
        <v>86</v>
      </c>
      <c r="E32" s="169" t="s">
        <v>21</v>
      </c>
      <c r="F32" s="173" t="str">
        <f t="shared" si="8"/>
        <v>Local</v>
      </c>
      <c r="G32" s="167" t="s">
        <v>9</v>
      </c>
      <c r="H32" s="174">
        <f>IF(F32="","",IF(F32="Foreign",VLOOKUP(G32,Currency!$E$20:$F$33,2,FALSE),1))</f>
        <v>1</v>
      </c>
      <c r="I32" s="185"/>
      <c r="J32" s="186"/>
      <c r="K32" s="187"/>
      <c r="L32" s="188"/>
      <c r="M32" s="178">
        <f>G70</f>
        <v>0</v>
      </c>
      <c r="N32" s="185"/>
      <c r="O32" s="186"/>
      <c r="P32" s="187"/>
      <c r="Q32" s="188"/>
      <c r="R32" s="189"/>
      <c r="S32" s="156"/>
      <c r="T32" s="152"/>
      <c r="U32" s="153"/>
      <c r="V32" s="154"/>
      <c r="W32" s="155"/>
      <c r="X32" s="151"/>
      <c r="Y32" s="152"/>
      <c r="Z32" s="153"/>
      <c r="AA32" s="154"/>
      <c r="AB32" s="155"/>
      <c r="AC32" s="151"/>
      <c r="AD32" s="152"/>
      <c r="AE32" s="153"/>
      <c r="AF32" s="154"/>
      <c r="AG32" s="155"/>
      <c r="AH32" s="151"/>
      <c r="AI32" s="152"/>
      <c r="AJ32" s="153"/>
      <c r="AK32" s="154"/>
      <c r="AL32" s="155"/>
      <c r="AN32" s="127"/>
    </row>
    <row r="33" spans="1:40" s="39" customFormat="1" ht="42" customHeight="1" thickBot="1">
      <c r="A33" s="250"/>
      <c r="B33" s="250"/>
      <c r="C33" s="244"/>
      <c r="D33" s="205" t="s">
        <v>87</v>
      </c>
      <c r="E33" s="169" t="s">
        <v>21</v>
      </c>
      <c r="F33" s="173" t="str">
        <f t="shared" ref="F33:F34" si="9">IF(G33="","",IF(G33="ZAR","Local","Foreign"))</f>
        <v>Local</v>
      </c>
      <c r="G33" s="167" t="s">
        <v>9</v>
      </c>
      <c r="H33" s="174">
        <f>IF(F33="","",IF(F33="Foreign",VLOOKUP(G33,Currency!$E$20:$F$33,2,FALSE),1))</f>
        <v>1</v>
      </c>
      <c r="I33" s="197"/>
      <c r="J33" s="198"/>
      <c r="K33" s="199"/>
      <c r="L33" s="200"/>
      <c r="M33" s="196">
        <f>G77</f>
        <v>0</v>
      </c>
      <c r="N33" s="197"/>
      <c r="O33" s="198"/>
      <c r="P33" s="199"/>
      <c r="Q33" s="200"/>
      <c r="R33" s="201"/>
      <c r="S33" s="156"/>
      <c r="T33" s="152"/>
      <c r="U33" s="153"/>
      <c r="V33" s="154"/>
      <c r="W33" s="155"/>
      <c r="X33" s="151"/>
      <c r="Y33" s="152"/>
      <c r="Z33" s="153"/>
      <c r="AA33" s="154"/>
      <c r="AB33" s="155"/>
      <c r="AC33" s="151"/>
      <c r="AD33" s="152"/>
      <c r="AE33" s="153"/>
      <c r="AF33" s="154"/>
      <c r="AG33" s="155"/>
      <c r="AH33" s="151"/>
      <c r="AI33" s="152"/>
      <c r="AJ33" s="153"/>
      <c r="AK33" s="154"/>
      <c r="AL33" s="155"/>
      <c r="AN33" s="127"/>
    </row>
    <row r="34" spans="1:40" s="39" customFormat="1" ht="42" customHeight="1" thickBot="1">
      <c r="A34" s="250"/>
      <c r="B34" s="250"/>
      <c r="C34" s="244"/>
      <c r="D34" s="205" t="s">
        <v>82</v>
      </c>
      <c r="E34" s="169" t="s">
        <v>21</v>
      </c>
      <c r="F34" s="173" t="str">
        <f t="shared" si="9"/>
        <v>Local</v>
      </c>
      <c r="G34" s="167" t="s">
        <v>9</v>
      </c>
      <c r="H34" s="174">
        <f>IF(F34="","",IF(F34="Foreign",VLOOKUP(G34,Currency!$E$20:$F$33,2,FALSE),1))</f>
        <v>1</v>
      </c>
      <c r="I34" s="197"/>
      <c r="J34" s="198"/>
      <c r="K34" s="199"/>
      <c r="L34" s="200"/>
      <c r="M34" s="196">
        <f>G83</f>
        <v>0</v>
      </c>
      <c r="N34" s="197"/>
      <c r="O34" s="198"/>
      <c r="P34" s="199"/>
      <c r="Q34" s="200"/>
      <c r="R34" s="201"/>
      <c r="S34" s="156"/>
      <c r="T34" s="152"/>
      <c r="U34" s="153"/>
      <c r="V34" s="154"/>
      <c r="W34" s="155"/>
      <c r="X34" s="151"/>
      <c r="Y34" s="152"/>
      <c r="Z34" s="153"/>
      <c r="AA34" s="154"/>
      <c r="AB34" s="155"/>
      <c r="AC34" s="151"/>
      <c r="AD34" s="152"/>
      <c r="AE34" s="153"/>
      <c r="AF34" s="154"/>
      <c r="AG34" s="155"/>
      <c r="AH34" s="151"/>
      <c r="AI34" s="152"/>
      <c r="AJ34" s="153"/>
      <c r="AK34" s="154"/>
      <c r="AL34" s="155"/>
      <c r="AN34" s="127"/>
    </row>
    <row r="35" spans="1:40" s="39" customFormat="1" ht="42" customHeight="1" thickBot="1">
      <c r="A35" s="250"/>
      <c r="B35" s="250"/>
      <c r="C35" s="244"/>
      <c r="D35" s="205" t="s">
        <v>121</v>
      </c>
      <c r="E35" s="169" t="s">
        <v>21</v>
      </c>
      <c r="F35" s="173" t="str">
        <f t="shared" ref="F35" si="10">IF(G35="","",IF(G35="ZAR","Local","Foreign"))</f>
        <v>Local</v>
      </c>
      <c r="G35" s="167" t="s">
        <v>9</v>
      </c>
      <c r="H35" s="174">
        <f>IF(F35="","",IF(F35="Foreign",VLOOKUP(G35,Currency!$E$20:$F$33,2,FALSE),1))</f>
        <v>1</v>
      </c>
      <c r="I35" s="197"/>
      <c r="J35" s="198"/>
      <c r="K35" s="199"/>
      <c r="L35" s="200"/>
      <c r="M35" s="196">
        <f>G89</f>
        <v>0</v>
      </c>
      <c r="N35" s="197"/>
      <c r="O35" s="198"/>
      <c r="P35" s="199"/>
      <c r="Q35" s="200"/>
      <c r="R35" s="201"/>
      <c r="S35" s="156"/>
      <c r="T35" s="152"/>
      <c r="U35" s="153"/>
      <c r="V35" s="154"/>
      <c r="W35" s="155"/>
      <c r="X35" s="151"/>
      <c r="Y35" s="152"/>
      <c r="Z35" s="153"/>
      <c r="AA35" s="154"/>
      <c r="AB35" s="155"/>
      <c r="AC35" s="151"/>
      <c r="AD35" s="152"/>
      <c r="AE35" s="153"/>
      <c r="AF35" s="154"/>
      <c r="AG35" s="155"/>
      <c r="AH35" s="151"/>
      <c r="AI35" s="152"/>
      <c r="AJ35" s="153"/>
      <c r="AK35" s="154"/>
      <c r="AL35" s="155"/>
      <c r="AN35" s="127"/>
    </row>
    <row r="36" spans="1:40" s="39" customFormat="1" ht="42" customHeight="1" thickBot="1">
      <c r="A36" s="250"/>
      <c r="B36" s="250"/>
      <c r="C36" s="245"/>
      <c r="D36" s="206" t="s">
        <v>81</v>
      </c>
      <c r="E36" s="170" t="s">
        <v>21</v>
      </c>
      <c r="F36" s="175" t="str">
        <f t="shared" si="8"/>
        <v>Local</v>
      </c>
      <c r="G36" s="31" t="s">
        <v>9</v>
      </c>
      <c r="H36" s="176">
        <f>IF(F36="","",IF(F36="Foreign",VLOOKUP(G36,Currency!$E$20:$F$33,2,FALSE),1))</f>
        <v>1</v>
      </c>
      <c r="I36" s="190"/>
      <c r="J36" s="191"/>
      <c r="K36" s="192"/>
      <c r="L36" s="193"/>
      <c r="M36" s="43">
        <f>G95</f>
        <v>0</v>
      </c>
      <c r="N36" s="190"/>
      <c r="O36" s="191"/>
      <c r="P36" s="192"/>
      <c r="Q36" s="193"/>
      <c r="R36" s="194"/>
      <c r="S36" s="156"/>
      <c r="T36" s="152"/>
      <c r="U36" s="153"/>
      <c r="V36" s="154"/>
      <c r="W36" s="155"/>
      <c r="X36" s="151"/>
      <c r="Y36" s="152"/>
      <c r="Z36" s="153"/>
      <c r="AA36" s="154"/>
      <c r="AB36" s="155"/>
      <c r="AC36" s="151"/>
      <c r="AD36" s="152"/>
      <c r="AE36" s="153"/>
      <c r="AF36" s="154"/>
      <c r="AG36" s="155"/>
      <c r="AH36" s="151"/>
      <c r="AI36" s="152"/>
      <c r="AJ36" s="153"/>
      <c r="AK36" s="154"/>
      <c r="AL36" s="155"/>
      <c r="AN36" s="127"/>
    </row>
    <row r="37" spans="1:40" s="39" customFormat="1" ht="52.9" customHeight="1" thickBot="1">
      <c r="A37" s="250"/>
      <c r="B37" s="250"/>
      <c r="C37" s="132" t="s">
        <v>77</v>
      </c>
      <c r="D37" s="157" t="s">
        <v>115</v>
      </c>
      <c r="E37" s="158" t="s">
        <v>21</v>
      </c>
      <c r="F37" s="159" t="str">
        <f t="shared" ref="F37" si="11">IF(G37="","",IF(G37="ZAR","Local","Foreign"))</f>
        <v>Local</v>
      </c>
      <c r="G37" s="160" t="s">
        <v>9</v>
      </c>
      <c r="H37" s="161">
        <f>IF(F37="","",IF(F37="Foreign",VLOOKUP(G37,Currency!$E$20:$F$33,2,FALSE),1))</f>
        <v>1</v>
      </c>
      <c r="I37" s="162">
        <v>60</v>
      </c>
      <c r="J37" s="163">
        <v>0</v>
      </c>
      <c r="K37" s="164">
        <f t="shared" ref="K37" si="12">J37*$H37</f>
        <v>0</v>
      </c>
      <c r="L37" s="165">
        <f t="shared" ref="L37:M38" si="13">J37*$I37</f>
        <v>0</v>
      </c>
      <c r="M37" s="166">
        <f t="shared" si="13"/>
        <v>0</v>
      </c>
      <c r="N37" s="162">
        <v>60</v>
      </c>
      <c r="O37" s="163">
        <v>0</v>
      </c>
      <c r="P37" s="164">
        <f t="shared" ref="P37:P40" si="14">O37*$H37</f>
        <v>0</v>
      </c>
      <c r="Q37" s="165">
        <f t="shared" ref="Q37:Q40" si="15">O37*$N37</f>
        <v>0</v>
      </c>
      <c r="R37" s="166">
        <f t="shared" ref="R37:R40" si="16">P37*$N37</f>
        <v>0</v>
      </c>
      <c r="S37" s="147">
        <v>60</v>
      </c>
      <c r="T37" s="139">
        <v>0</v>
      </c>
      <c r="U37" s="140">
        <f t="shared" ref="U37:U40" si="17">T37*$H37</f>
        <v>0</v>
      </c>
      <c r="V37" s="141">
        <f t="shared" ref="V37:V40" si="18">T37*$S37</f>
        <v>0</v>
      </c>
      <c r="W37" s="142">
        <f t="shared" ref="W37:W40" si="19">U37*$S37</f>
        <v>0</v>
      </c>
      <c r="X37" s="147">
        <v>60</v>
      </c>
      <c r="Y37" s="139">
        <v>0</v>
      </c>
      <c r="Z37" s="140">
        <f t="shared" ref="Z37:Z40" si="20">Y37*$H37</f>
        <v>0</v>
      </c>
      <c r="AA37" s="141">
        <f t="shared" ref="AA37:AA40" si="21">Y37*$X37</f>
        <v>0</v>
      </c>
      <c r="AB37" s="142">
        <f t="shared" ref="AB37:AB40" si="22">Z37*$X37</f>
        <v>0</v>
      </c>
      <c r="AC37" s="147">
        <v>60</v>
      </c>
      <c r="AD37" s="139">
        <v>0</v>
      </c>
      <c r="AE37" s="140">
        <f t="shared" ref="AE37:AE40" si="23">AD37*$H37</f>
        <v>0</v>
      </c>
      <c r="AF37" s="141">
        <f t="shared" ref="AF37:AF40" si="24">AD37*$AC37</f>
        <v>0</v>
      </c>
      <c r="AG37" s="142">
        <f t="shared" ref="AG37:AG40" si="25">AE37*$AC37</f>
        <v>0</v>
      </c>
      <c r="AH37" s="147">
        <v>60</v>
      </c>
      <c r="AI37" s="139">
        <v>0</v>
      </c>
      <c r="AJ37" s="140">
        <f t="shared" ref="AJ37:AJ40" si="26">AI37*$H37</f>
        <v>0</v>
      </c>
      <c r="AK37" s="141">
        <f t="shared" ref="AK37:AK40" si="27">AI37*$AH37</f>
        <v>0</v>
      </c>
      <c r="AL37" s="142">
        <f t="shared" ref="AL37:AL40" si="28">AJ37*$AH37</f>
        <v>0</v>
      </c>
      <c r="AN37" s="127"/>
    </row>
    <row r="38" spans="1:40" s="39" customFormat="1" ht="52.9" customHeight="1" thickBot="1">
      <c r="A38" s="250"/>
      <c r="B38" s="250"/>
      <c r="C38" s="258" t="s">
        <v>78</v>
      </c>
      <c r="D38" s="7" t="s">
        <v>120</v>
      </c>
      <c r="E38" s="158" t="s">
        <v>21</v>
      </c>
      <c r="F38" s="159" t="str">
        <f t="shared" ref="F38" si="29">IF(G38="","",IF(G38="ZAR","Local","Foreign"))</f>
        <v>Local</v>
      </c>
      <c r="G38" s="160" t="s">
        <v>9</v>
      </c>
      <c r="H38" s="161">
        <f>IF(F38="","",IF(F38="Foreign",VLOOKUP(G38,Currency!$E$20:$F$33,2,FALSE),1))</f>
        <v>1</v>
      </c>
      <c r="I38" s="162">
        <v>1</v>
      </c>
      <c r="J38" s="163">
        <v>0</v>
      </c>
      <c r="K38" s="164">
        <f t="shared" ref="K38" si="30">J38*$H38</f>
        <v>0</v>
      </c>
      <c r="L38" s="165">
        <f t="shared" ref="L38" si="31">J38*$I38</f>
        <v>0</v>
      </c>
      <c r="M38" s="166">
        <f t="shared" si="13"/>
        <v>0</v>
      </c>
      <c r="N38" s="228"/>
      <c r="O38" s="229"/>
      <c r="P38" s="230"/>
      <c r="Q38" s="231"/>
      <c r="R38" s="232"/>
      <c r="S38" s="228"/>
      <c r="T38" s="229"/>
      <c r="U38" s="230"/>
      <c r="V38" s="231"/>
      <c r="W38" s="232"/>
      <c r="X38" s="228"/>
      <c r="Y38" s="229"/>
      <c r="Z38" s="230"/>
      <c r="AA38" s="231"/>
      <c r="AB38" s="232"/>
      <c r="AC38" s="228"/>
      <c r="AD38" s="229"/>
      <c r="AE38" s="230"/>
      <c r="AF38" s="231"/>
      <c r="AG38" s="232"/>
      <c r="AH38" s="228"/>
      <c r="AI38" s="229"/>
      <c r="AJ38" s="230"/>
      <c r="AK38" s="231"/>
      <c r="AL38" s="232"/>
      <c r="AN38" s="127"/>
    </row>
    <row r="39" spans="1:40" s="39" customFormat="1" ht="78.599999999999994" customHeight="1">
      <c r="A39" s="250"/>
      <c r="B39" s="250"/>
      <c r="C39" s="259"/>
      <c r="D39" s="128" t="s">
        <v>117</v>
      </c>
      <c r="E39" s="122" t="s">
        <v>118</v>
      </c>
      <c r="F39" s="44" t="str">
        <f t="shared" ref="F39:F40" si="32">IF(G39="","",IF(G39="ZAR","Local","Foreign"))</f>
        <v>Local</v>
      </c>
      <c r="G39" s="29" t="s">
        <v>9</v>
      </c>
      <c r="H39" s="41">
        <f>IF(F39="","",IF(F39="Foreign",VLOOKUP(G39,Currency!$E$20:$F$33,2,FALSE),1))</f>
        <v>1</v>
      </c>
      <c r="I39" s="233"/>
      <c r="J39" s="234"/>
      <c r="K39" s="235"/>
      <c r="L39" s="236"/>
      <c r="M39" s="237"/>
      <c r="N39" s="148">
        <v>20</v>
      </c>
      <c r="O39" s="138">
        <v>0</v>
      </c>
      <c r="P39" s="123">
        <f t="shared" si="14"/>
        <v>0</v>
      </c>
      <c r="Q39" s="124">
        <f t="shared" si="15"/>
        <v>0</v>
      </c>
      <c r="R39" s="125">
        <f t="shared" si="16"/>
        <v>0</v>
      </c>
      <c r="S39" s="148">
        <v>20</v>
      </c>
      <c r="T39" s="138">
        <v>0</v>
      </c>
      <c r="U39" s="123">
        <f t="shared" si="17"/>
        <v>0</v>
      </c>
      <c r="V39" s="124">
        <f t="shared" si="18"/>
        <v>0</v>
      </c>
      <c r="W39" s="125">
        <f t="shared" si="19"/>
        <v>0</v>
      </c>
      <c r="X39" s="148">
        <v>20</v>
      </c>
      <c r="Y39" s="138">
        <v>0</v>
      </c>
      <c r="Z39" s="123">
        <f t="shared" si="20"/>
        <v>0</v>
      </c>
      <c r="AA39" s="124">
        <f t="shared" si="21"/>
        <v>0</v>
      </c>
      <c r="AB39" s="125">
        <f t="shared" si="22"/>
        <v>0</v>
      </c>
      <c r="AC39" s="148">
        <v>20</v>
      </c>
      <c r="AD39" s="138">
        <v>0</v>
      </c>
      <c r="AE39" s="123">
        <f t="shared" si="23"/>
        <v>0</v>
      </c>
      <c r="AF39" s="124">
        <f t="shared" si="24"/>
        <v>0</v>
      </c>
      <c r="AG39" s="125">
        <f t="shared" si="25"/>
        <v>0</v>
      </c>
      <c r="AH39" s="148">
        <v>20</v>
      </c>
      <c r="AI39" s="138">
        <v>0</v>
      </c>
      <c r="AJ39" s="123">
        <f t="shared" si="26"/>
        <v>0</v>
      </c>
      <c r="AK39" s="124">
        <f t="shared" si="27"/>
        <v>0</v>
      </c>
      <c r="AL39" s="125">
        <f t="shared" si="28"/>
        <v>0</v>
      </c>
      <c r="AN39" s="241"/>
    </row>
    <row r="40" spans="1:40" s="39" customFormat="1" ht="63" customHeight="1" thickBot="1">
      <c r="A40" s="251"/>
      <c r="B40" s="251"/>
      <c r="C40" s="260"/>
      <c r="D40" s="227" t="s">
        <v>116</v>
      </c>
      <c r="E40" s="126" t="s">
        <v>119</v>
      </c>
      <c r="F40" s="117" t="str">
        <f t="shared" si="32"/>
        <v>Local</v>
      </c>
      <c r="G40" s="31" t="s">
        <v>9</v>
      </c>
      <c r="H40" s="45">
        <f>IF(F40="","",IF(F40="Foreign",VLOOKUP(G40,Currency!$E$20:$F$33,2,FALSE),1))</f>
        <v>1</v>
      </c>
      <c r="I40" s="238"/>
      <c r="J40" s="239"/>
      <c r="K40" s="240"/>
      <c r="L40" s="193"/>
      <c r="M40" s="194"/>
      <c r="N40" s="149">
        <v>10</v>
      </c>
      <c r="O40" s="61">
        <v>0</v>
      </c>
      <c r="P40" s="42">
        <f t="shared" si="14"/>
        <v>0</v>
      </c>
      <c r="Q40" s="30">
        <f t="shared" si="15"/>
        <v>0</v>
      </c>
      <c r="R40" s="43">
        <f t="shared" si="16"/>
        <v>0</v>
      </c>
      <c r="S40" s="149">
        <v>10</v>
      </c>
      <c r="T40" s="61">
        <v>0</v>
      </c>
      <c r="U40" s="42">
        <f t="shared" si="17"/>
        <v>0</v>
      </c>
      <c r="V40" s="30">
        <f t="shared" si="18"/>
        <v>0</v>
      </c>
      <c r="W40" s="43">
        <f t="shared" si="19"/>
        <v>0</v>
      </c>
      <c r="X40" s="149">
        <v>10</v>
      </c>
      <c r="Y40" s="61">
        <v>0</v>
      </c>
      <c r="Z40" s="42">
        <f t="shared" si="20"/>
        <v>0</v>
      </c>
      <c r="AA40" s="30">
        <f t="shared" si="21"/>
        <v>0</v>
      </c>
      <c r="AB40" s="43">
        <f t="shared" si="22"/>
        <v>0</v>
      </c>
      <c r="AC40" s="149">
        <v>10</v>
      </c>
      <c r="AD40" s="61">
        <v>0</v>
      </c>
      <c r="AE40" s="42">
        <f t="shared" si="23"/>
        <v>0</v>
      </c>
      <c r="AF40" s="30">
        <f t="shared" si="24"/>
        <v>0</v>
      </c>
      <c r="AG40" s="43">
        <f t="shared" si="25"/>
        <v>0</v>
      </c>
      <c r="AH40" s="149">
        <v>10</v>
      </c>
      <c r="AI40" s="61">
        <v>0</v>
      </c>
      <c r="AJ40" s="42">
        <f t="shared" si="26"/>
        <v>0</v>
      </c>
      <c r="AK40" s="30">
        <f t="shared" si="27"/>
        <v>0</v>
      </c>
      <c r="AL40" s="43">
        <f t="shared" si="28"/>
        <v>0</v>
      </c>
      <c r="AN40" s="242"/>
    </row>
    <row r="41" spans="1:40" s="39" customFormat="1" ht="28.15" customHeight="1" thickBot="1">
      <c r="A41" s="46"/>
      <c r="B41" s="46"/>
      <c r="C41" s="47" t="s">
        <v>22</v>
      </c>
      <c r="D41" s="7"/>
      <c r="E41" s="48"/>
      <c r="F41" s="48"/>
      <c r="G41" s="48"/>
      <c r="H41" s="48"/>
      <c r="I41" s="48"/>
      <c r="J41" s="48"/>
      <c r="K41" s="49"/>
      <c r="L41" s="18"/>
      <c r="M41" s="14">
        <f>SUM(M38:M40,M37:M37,M28:M36)</f>
        <v>0</v>
      </c>
      <c r="N41" s="48"/>
      <c r="O41" s="48"/>
      <c r="P41" s="49"/>
      <c r="Q41" s="18"/>
      <c r="R41" s="14">
        <f>SUM(R39:R40,R37:R37,R28:R28)</f>
        <v>0</v>
      </c>
      <c r="S41" s="18"/>
      <c r="T41" s="48"/>
      <c r="U41" s="49"/>
      <c r="V41" s="18"/>
      <c r="W41" s="14">
        <f>SUM(W39:W40,W37:W37,W28:W28)</f>
        <v>0</v>
      </c>
      <c r="X41" s="18"/>
      <c r="Y41" s="48"/>
      <c r="Z41" s="49"/>
      <c r="AA41" s="18"/>
      <c r="AB41" s="14">
        <f>SUM(AB39:AB40,AB37:AB37,AB28:AB28)</f>
        <v>0</v>
      </c>
      <c r="AC41" s="18"/>
      <c r="AD41" s="48"/>
      <c r="AE41" s="49"/>
      <c r="AF41" s="18"/>
      <c r="AG41" s="14">
        <f>SUM(AG39:AG40,AG37:AG37,AG28:AG28)</f>
        <v>0</v>
      </c>
      <c r="AH41" s="18"/>
      <c r="AI41" s="48"/>
      <c r="AJ41" s="49"/>
      <c r="AK41" s="18"/>
      <c r="AL41" s="14">
        <f>SUM(AL39:AL40,AL37:AL37,AL28:AL28)</f>
        <v>0</v>
      </c>
    </row>
    <row r="42" spans="1:40" s="39" customFormat="1" ht="15" customHeight="1" thickTop="1">
      <c r="A42" s="46"/>
      <c r="B42" s="46"/>
      <c r="C42" s="50"/>
      <c r="D42" s="7"/>
      <c r="E42" s="48"/>
      <c r="F42" s="48"/>
      <c r="G42" s="48"/>
      <c r="H42" s="48"/>
      <c r="I42" s="48"/>
      <c r="J42" s="48"/>
      <c r="K42" s="49"/>
      <c r="L42" s="18"/>
      <c r="M42" s="51"/>
      <c r="N42" s="59"/>
      <c r="O42" s="59"/>
      <c r="P42" s="59"/>
      <c r="Q42" s="59"/>
      <c r="R42" s="59"/>
      <c r="S42" s="59"/>
    </row>
    <row r="43" spans="1:40">
      <c r="E43" s="131"/>
    </row>
    <row r="44" spans="1:40" ht="23.45" customHeight="1">
      <c r="C44" s="121" t="s">
        <v>76</v>
      </c>
      <c r="D44" s="37"/>
      <c r="E44" s="118"/>
      <c r="F44" s="119"/>
      <c r="G44" s="119"/>
      <c r="H44" s="119"/>
      <c r="I44" s="119"/>
      <c r="J44" s="119"/>
      <c r="K44" s="119"/>
      <c r="L44" s="120"/>
      <c r="M44" s="195">
        <f>SUM(M41,R41,W41,AB41,AG41,AL41)</f>
        <v>0</v>
      </c>
      <c r="N44" s="179"/>
      <c r="O44" s="179"/>
      <c r="P44" s="179"/>
      <c r="Q44" s="179"/>
      <c r="R44" s="179"/>
    </row>
    <row r="46" spans="1:40" ht="15" thickBot="1"/>
    <row r="47" spans="1:40" ht="15.75" thickBot="1">
      <c r="B47" s="270" t="s">
        <v>88</v>
      </c>
      <c r="C47" s="271"/>
      <c r="D47" s="271"/>
      <c r="E47" s="271"/>
      <c r="F47" s="272"/>
      <c r="G47" s="207"/>
    </row>
    <row r="48" spans="1:40" ht="15.75" thickBot="1">
      <c r="B48" s="208" t="s">
        <v>89</v>
      </c>
      <c r="C48" s="209" t="s">
        <v>90</v>
      </c>
      <c r="D48" s="210" t="s">
        <v>91</v>
      </c>
      <c r="E48" s="211" t="s">
        <v>92</v>
      </c>
      <c r="F48" s="212" t="s">
        <v>93</v>
      </c>
      <c r="G48" s="207"/>
    </row>
    <row r="49" spans="2:7">
      <c r="B49" s="262" t="s">
        <v>84</v>
      </c>
      <c r="C49" s="213" t="s">
        <v>94</v>
      </c>
      <c r="D49" s="214">
        <v>0</v>
      </c>
      <c r="E49" s="215">
        <v>0</v>
      </c>
      <c r="F49" s="216">
        <f t="shared" ref="F49:F89" si="33">E49*D49</f>
        <v>0</v>
      </c>
      <c r="G49" s="207"/>
    </row>
    <row r="50" spans="2:7">
      <c r="B50" s="262"/>
      <c r="C50" s="213" t="s">
        <v>95</v>
      </c>
      <c r="D50" s="214">
        <v>0</v>
      </c>
      <c r="E50" s="215">
        <v>0</v>
      </c>
      <c r="F50" s="216">
        <f t="shared" si="33"/>
        <v>0</v>
      </c>
      <c r="G50" s="207"/>
    </row>
    <row r="51" spans="2:7">
      <c r="B51" s="262"/>
      <c r="C51" s="217" t="s">
        <v>96</v>
      </c>
      <c r="D51" s="214">
        <v>0</v>
      </c>
      <c r="E51" s="215">
        <v>0</v>
      </c>
      <c r="F51" s="216">
        <f t="shared" si="33"/>
        <v>0</v>
      </c>
      <c r="G51" s="207"/>
    </row>
    <row r="52" spans="2:7">
      <c r="B52" s="262"/>
      <c r="C52" s="217" t="s">
        <v>96</v>
      </c>
      <c r="D52" s="214">
        <v>0</v>
      </c>
      <c r="E52" s="215">
        <v>0</v>
      </c>
      <c r="F52" s="216">
        <f t="shared" si="33"/>
        <v>0</v>
      </c>
      <c r="G52" s="207"/>
    </row>
    <row r="53" spans="2:7" ht="15.75" thickBot="1">
      <c r="B53" s="263"/>
      <c r="C53" s="218" t="s">
        <v>96</v>
      </c>
      <c r="D53" s="219">
        <v>0</v>
      </c>
      <c r="E53" s="220">
        <v>0</v>
      </c>
      <c r="F53" s="221">
        <f t="shared" si="33"/>
        <v>0</v>
      </c>
      <c r="G53" s="222">
        <f>SUM(F49:F53)</f>
        <v>0</v>
      </c>
    </row>
    <row r="54" spans="2:7" ht="15">
      <c r="B54" s="262" t="s">
        <v>85</v>
      </c>
      <c r="C54" s="213" t="s">
        <v>97</v>
      </c>
      <c r="D54" s="223">
        <v>0</v>
      </c>
      <c r="E54" s="215">
        <v>0</v>
      </c>
      <c r="F54" s="216">
        <f t="shared" si="33"/>
        <v>0</v>
      </c>
      <c r="G54" s="224"/>
    </row>
    <row r="55" spans="2:7" ht="28.5">
      <c r="B55" s="262"/>
      <c r="C55" s="213" t="s">
        <v>98</v>
      </c>
      <c r="D55" s="223">
        <v>0</v>
      </c>
      <c r="E55" s="215">
        <v>0</v>
      </c>
      <c r="F55" s="216">
        <f t="shared" si="33"/>
        <v>0</v>
      </c>
      <c r="G55" s="224"/>
    </row>
    <row r="56" spans="2:7" ht="15">
      <c r="B56" s="262"/>
      <c r="C56" s="225" t="s">
        <v>99</v>
      </c>
      <c r="D56" s="223">
        <v>0</v>
      </c>
      <c r="E56" s="215">
        <v>0</v>
      </c>
      <c r="F56" s="216">
        <f t="shared" si="33"/>
        <v>0</v>
      </c>
      <c r="G56" s="224"/>
    </row>
    <row r="57" spans="2:7" ht="15">
      <c r="B57" s="262"/>
      <c r="C57" s="217" t="s">
        <v>96</v>
      </c>
      <c r="D57" s="223">
        <v>0</v>
      </c>
      <c r="E57" s="215">
        <v>0</v>
      </c>
      <c r="F57" s="216">
        <f t="shared" si="33"/>
        <v>0</v>
      </c>
      <c r="G57" s="224"/>
    </row>
    <row r="58" spans="2:7" ht="15">
      <c r="B58" s="262"/>
      <c r="C58" s="217" t="s">
        <v>96</v>
      </c>
      <c r="D58" s="223">
        <v>0</v>
      </c>
      <c r="E58" s="215">
        <v>0</v>
      </c>
      <c r="F58" s="216">
        <f t="shared" si="33"/>
        <v>0</v>
      </c>
      <c r="G58" s="224"/>
    </row>
    <row r="59" spans="2:7" ht="15.75" thickBot="1">
      <c r="B59" s="263"/>
      <c r="C59" s="218" t="s">
        <v>96</v>
      </c>
      <c r="D59" s="226">
        <v>0</v>
      </c>
      <c r="E59" s="220">
        <v>0</v>
      </c>
      <c r="F59" s="221">
        <f t="shared" si="33"/>
        <v>0</v>
      </c>
      <c r="G59" s="222">
        <f>SUM(F54:F59)</f>
        <v>0</v>
      </c>
    </row>
    <row r="60" spans="2:7" ht="15">
      <c r="B60" s="262" t="s">
        <v>80</v>
      </c>
      <c r="C60" s="213" t="s">
        <v>100</v>
      </c>
      <c r="D60" s="223">
        <v>0</v>
      </c>
      <c r="E60" s="215">
        <v>0</v>
      </c>
      <c r="F60" s="216">
        <f t="shared" si="33"/>
        <v>0</v>
      </c>
      <c r="G60" s="224"/>
    </row>
    <row r="61" spans="2:7" ht="15">
      <c r="B61" s="262"/>
      <c r="C61" s="225" t="s">
        <v>101</v>
      </c>
      <c r="D61" s="223">
        <v>0</v>
      </c>
      <c r="E61" s="215">
        <v>0</v>
      </c>
      <c r="F61" s="216">
        <f t="shared" si="33"/>
        <v>0</v>
      </c>
      <c r="G61" s="224"/>
    </row>
    <row r="62" spans="2:7" ht="15">
      <c r="B62" s="262"/>
      <c r="C62" s="217" t="s">
        <v>96</v>
      </c>
      <c r="D62" s="223">
        <v>0</v>
      </c>
      <c r="E62" s="215">
        <v>0</v>
      </c>
      <c r="F62" s="216">
        <f t="shared" si="33"/>
        <v>0</v>
      </c>
      <c r="G62" s="224"/>
    </row>
    <row r="63" spans="2:7" ht="15">
      <c r="B63" s="262"/>
      <c r="C63" s="217" t="s">
        <v>96</v>
      </c>
      <c r="D63" s="223">
        <v>0</v>
      </c>
      <c r="E63" s="215">
        <v>0</v>
      </c>
      <c r="F63" s="216">
        <f t="shared" si="33"/>
        <v>0</v>
      </c>
      <c r="G63" s="224"/>
    </row>
    <row r="64" spans="2:7" ht="15.75" thickBot="1">
      <c r="B64" s="263"/>
      <c r="C64" s="218" t="s">
        <v>96</v>
      </c>
      <c r="D64" s="226">
        <v>0</v>
      </c>
      <c r="E64" s="220">
        <v>0</v>
      </c>
      <c r="F64" s="221">
        <f t="shared" si="33"/>
        <v>0</v>
      </c>
      <c r="G64" s="222">
        <f>SUM(F60:F64)</f>
        <v>0</v>
      </c>
    </row>
    <row r="65" spans="2:7" ht="15">
      <c r="B65" s="262" t="s">
        <v>86</v>
      </c>
      <c r="C65" s="213" t="s">
        <v>102</v>
      </c>
      <c r="D65" s="223">
        <v>0</v>
      </c>
      <c r="E65" s="215">
        <v>0</v>
      </c>
      <c r="F65" s="216">
        <f t="shared" si="33"/>
        <v>0</v>
      </c>
      <c r="G65" s="224"/>
    </row>
    <row r="66" spans="2:7" ht="28.5">
      <c r="B66" s="262"/>
      <c r="C66" s="213" t="s">
        <v>98</v>
      </c>
      <c r="D66" s="223">
        <v>0</v>
      </c>
      <c r="E66" s="215">
        <v>0</v>
      </c>
      <c r="F66" s="216">
        <f t="shared" si="33"/>
        <v>0</v>
      </c>
      <c r="G66" s="224"/>
    </row>
    <row r="67" spans="2:7" ht="15">
      <c r="B67" s="262"/>
      <c r="C67" s="225" t="s">
        <v>99</v>
      </c>
      <c r="D67" s="223">
        <v>0</v>
      </c>
      <c r="E67" s="215">
        <v>0</v>
      </c>
      <c r="F67" s="216">
        <f t="shared" si="33"/>
        <v>0</v>
      </c>
      <c r="G67" s="224"/>
    </row>
    <row r="68" spans="2:7" ht="15">
      <c r="B68" s="262"/>
      <c r="C68" s="217" t="s">
        <v>96</v>
      </c>
      <c r="D68" s="223">
        <v>0</v>
      </c>
      <c r="E68" s="215">
        <v>0</v>
      </c>
      <c r="F68" s="216">
        <f t="shared" si="33"/>
        <v>0</v>
      </c>
      <c r="G68" s="224"/>
    </row>
    <row r="69" spans="2:7" ht="15">
      <c r="B69" s="262"/>
      <c r="C69" s="217" t="s">
        <v>96</v>
      </c>
      <c r="D69" s="223">
        <v>0</v>
      </c>
      <c r="E69" s="215">
        <v>0</v>
      </c>
      <c r="F69" s="216">
        <f t="shared" si="33"/>
        <v>0</v>
      </c>
      <c r="G69" s="224"/>
    </row>
    <row r="70" spans="2:7" ht="15.75" thickBot="1">
      <c r="B70" s="263"/>
      <c r="C70" s="218" t="s">
        <v>96</v>
      </c>
      <c r="D70" s="226">
        <v>0</v>
      </c>
      <c r="E70" s="220">
        <v>0</v>
      </c>
      <c r="F70" s="221">
        <f t="shared" si="33"/>
        <v>0</v>
      </c>
      <c r="G70" s="222">
        <f>SUM(F65:F70)</f>
        <v>0</v>
      </c>
    </row>
    <row r="71" spans="2:7" ht="15">
      <c r="B71" s="267" t="s">
        <v>103</v>
      </c>
      <c r="C71" s="213" t="s">
        <v>102</v>
      </c>
      <c r="D71" s="223">
        <v>0</v>
      </c>
      <c r="E71" s="215">
        <v>0</v>
      </c>
      <c r="F71" s="216">
        <f t="shared" si="33"/>
        <v>0</v>
      </c>
      <c r="G71" s="224"/>
    </row>
    <row r="72" spans="2:7" ht="28.5">
      <c r="B72" s="268"/>
      <c r="C72" s="213" t="s">
        <v>98</v>
      </c>
      <c r="D72" s="223">
        <v>0</v>
      </c>
      <c r="E72" s="215">
        <v>0</v>
      </c>
      <c r="F72" s="216">
        <f t="shared" si="33"/>
        <v>0</v>
      </c>
      <c r="G72" s="224"/>
    </row>
    <row r="73" spans="2:7" ht="15">
      <c r="B73" s="268"/>
      <c r="C73" s="213" t="s">
        <v>104</v>
      </c>
      <c r="D73" s="223">
        <v>0</v>
      </c>
      <c r="E73" s="215">
        <v>0</v>
      </c>
      <c r="F73" s="216">
        <f t="shared" si="33"/>
        <v>0</v>
      </c>
      <c r="G73" s="224"/>
    </row>
    <row r="74" spans="2:7" ht="15">
      <c r="B74" s="268"/>
      <c r="C74" s="225" t="s">
        <v>99</v>
      </c>
      <c r="D74" s="223">
        <v>0</v>
      </c>
      <c r="E74" s="215">
        <v>0</v>
      </c>
      <c r="F74" s="216">
        <f t="shared" si="33"/>
        <v>0</v>
      </c>
      <c r="G74" s="224"/>
    </row>
    <row r="75" spans="2:7" ht="15">
      <c r="B75" s="268"/>
      <c r="C75" s="217" t="s">
        <v>96</v>
      </c>
      <c r="D75" s="223">
        <v>0</v>
      </c>
      <c r="E75" s="215">
        <v>0</v>
      </c>
      <c r="F75" s="216">
        <f t="shared" si="33"/>
        <v>0</v>
      </c>
      <c r="G75" s="224"/>
    </row>
    <row r="76" spans="2:7" ht="15">
      <c r="B76" s="268"/>
      <c r="C76" s="217" t="s">
        <v>96</v>
      </c>
      <c r="D76" s="223">
        <v>0</v>
      </c>
      <c r="E76" s="215">
        <v>0</v>
      </c>
      <c r="F76" s="216">
        <f t="shared" si="33"/>
        <v>0</v>
      </c>
      <c r="G76" s="224"/>
    </row>
    <row r="77" spans="2:7" ht="15.75" thickBot="1">
      <c r="B77" s="269"/>
      <c r="C77" s="218" t="s">
        <v>96</v>
      </c>
      <c r="D77" s="226">
        <v>0</v>
      </c>
      <c r="E77" s="220">
        <v>0</v>
      </c>
      <c r="F77" s="221">
        <f t="shared" si="33"/>
        <v>0</v>
      </c>
      <c r="G77" s="222">
        <f>SUM(F71:F77)</f>
        <v>0</v>
      </c>
    </row>
    <row r="78" spans="2:7" ht="28.5">
      <c r="B78" s="261" t="s">
        <v>82</v>
      </c>
      <c r="C78" s="213" t="s">
        <v>105</v>
      </c>
      <c r="D78" s="223">
        <v>0</v>
      </c>
      <c r="E78" s="215">
        <v>0</v>
      </c>
      <c r="F78" s="216">
        <f t="shared" si="33"/>
        <v>0</v>
      </c>
      <c r="G78" s="224"/>
    </row>
    <row r="79" spans="2:7" ht="28.5">
      <c r="B79" s="262"/>
      <c r="C79" s="213" t="s">
        <v>98</v>
      </c>
      <c r="D79" s="223">
        <v>0</v>
      </c>
      <c r="E79" s="215">
        <v>0</v>
      </c>
      <c r="F79" s="216">
        <f t="shared" si="33"/>
        <v>0</v>
      </c>
      <c r="G79" s="224"/>
    </row>
    <row r="80" spans="2:7" ht="15">
      <c r="B80" s="262"/>
      <c r="C80" s="225" t="s">
        <v>99</v>
      </c>
      <c r="D80" s="223">
        <v>0</v>
      </c>
      <c r="E80" s="215">
        <v>0</v>
      </c>
      <c r="F80" s="216">
        <f t="shared" si="33"/>
        <v>0</v>
      </c>
      <c r="G80" s="224"/>
    </row>
    <row r="81" spans="2:7" ht="15">
      <c r="B81" s="262"/>
      <c r="C81" s="217" t="s">
        <v>96</v>
      </c>
      <c r="D81" s="223">
        <v>0</v>
      </c>
      <c r="E81" s="215">
        <v>0</v>
      </c>
      <c r="F81" s="216">
        <f t="shared" si="33"/>
        <v>0</v>
      </c>
      <c r="G81" s="224"/>
    </row>
    <row r="82" spans="2:7" ht="15">
      <c r="B82" s="262"/>
      <c r="C82" s="217" t="s">
        <v>96</v>
      </c>
      <c r="D82" s="223">
        <v>0</v>
      </c>
      <c r="E82" s="215">
        <v>0</v>
      </c>
      <c r="F82" s="216">
        <f t="shared" si="33"/>
        <v>0</v>
      </c>
      <c r="G82" s="224"/>
    </row>
    <row r="83" spans="2:7" ht="15.75" thickBot="1">
      <c r="B83" s="263"/>
      <c r="C83" s="218" t="s">
        <v>96</v>
      </c>
      <c r="D83" s="226">
        <v>0</v>
      </c>
      <c r="E83" s="220">
        <v>0</v>
      </c>
      <c r="F83" s="221">
        <f t="shared" si="33"/>
        <v>0</v>
      </c>
      <c r="G83" s="222">
        <f>SUM(F78:F83)</f>
        <v>0</v>
      </c>
    </row>
    <row r="84" spans="2:7" ht="15">
      <c r="B84" s="261" t="s">
        <v>121</v>
      </c>
      <c r="C84" s="213" t="s">
        <v>122</v>
      </c>
      <c r="D84" s="223">
        <v>0</v>
      </c>
      <c r="E84" s="215">
        <v>0</v>
      </c>
      <c r="F84" s="216">
        <f t="shared" si="33"/>
        <v>0</v>
      </c>
      <c r="G84" s="224"/>
    </row>
    <row r="85" spans="2:7" ht="28.5">
      <c r="B85" s="262"/>
      <c r="C85" s="213" t="s">
        <v>98</v>
      </c>
      <c r="D85" s="223">
        <v>0</v>
      </c>
      <c r="E85" s="215">
        <v>0</v>
      </c>
      <c r="F85" s="216">
        <f t="shared" si="33"/>
        <v>0</v>
      </c>
      <c r="G85" s="224"/>
    </row>
    <row r="86" spans="2:7" ht="15">
      <c r="B86" s="262"/>
      <c r="C86" s="225" t="s">
        <v>99</v>
      </c>
      <c r="D86" s="223">
        <v>0</v>
      </c>
      <c r="E86" s="215">
        <v>0</v>
      </c>
      <c r="F86" s="216">
        <f t="shared" si="33"/>
        <v>0</v>
      </c>
      <c r="G86" s="224"/>
    </row>
    <row r="87" spans="2:7" ht="15">
      <c r="B87" s="262"/>
      <c r="C87" s="217" t="s">
        <v>96</v>
      </c>
      <c r="D87" s="223">
        <v>0</v>
      </c>
      <c r="E87" s="215">
        <v>0</v>
      </c>
      <c r="F87" s="216">
        <f t="shared" si="33"/>
        <v>0</v>
      </c>
      <c r="G87" s="224"/>
    </row>
    <row r="88" spans="2:7" ht="15">
      <c r="B88" s="262"/>
      <c r="C88" s="217" t="s">
        <v>96</v>
      </c>
      <c r="D88" s="223">
        <v>0</v>
      </c>
      <c r="E88" s="215">
        <v>0</v>
      </c>
      <c r="F88" s="216">
        <f t="shared" si="33"/>
        <v>0</v>
      </c>
      <c r="G88" s="224"/>
    </row>
    <row r="89" spans="2:7" ht="15.75" thickBot="1">
      <c r="B89" s="263"/>
      <c r="C89" s="218" t="s">
        <v>96</v>
      </c>
      <c r="D89" s="226">
        <v>0</v>
      </c>
      <c r="E89" s="220">
        <v>0</v>
      </c>
      <c r="F89" s="221">
        <f t="shared" si="33"/>
        <v>0</v>
      </c>
      <c r="G89" s="222">
        <f>SUM(F84:F89)</f>
        <v>0</v>
      </c>
    </row>
    <row r="90" spans="2:7" ht="15">
      <c r="B90" s="261" t="s">
        <v>81</v>
      </c>
      <c r="C90" s="213" t="s">
        <v>106</v>
      </c>
      <c r="D90" s="223">
        <v>0</v>
      </c>
      <c r="E90" s="215">
        <v>0</v>
      </c>
      <c r="F90" s="216">
        <f t="shared" ref="F90:F95" si="34">E90*D90</f>
        <v>0</v>
      </c>
      <c r="G90" s="224"/>
    </row>
    <row r="91" spans="2:7" ht="28.5">
      <c r="B91" s="262"/>
      <c r="C91" s="213" t="s">
        <v>98</v>
      </c>
      <c r="D91" s="223">
        <v>0</v>
      </c>
      <c r="E91" s="215">
        <v>0</v>
      </c>
      <c r="F91" s="216">
        <f t="shared" si="34"/>
        <v>0</v>
      </c>
      <c r="G91" s="224"/>
    </row>
    <row r="92" spans="2:7" ht="15">
      <c r="B92" s="262"/>
      <c r="C92" s="225" t="s">
        <v>99</v>
      </c>
      <c r="D92" s="223">
        <v>0</v>
      </c>
      <c r="E92" s="215">
        <v>0</v>
      </c>
      <c r="F92" s="216">
        <f t="shared" si="34"/>
        <v>0</v>
      </c>
      <c r="G92" s="224"/>
    </row>
    <row r="93" spans="2:7" ht="15">
      <c r="B93" s="262"/>
      <c r="C93" s="217" t="s">
        <v>96</v>
      </c>
      <c r="D93" s="223">
        <v>0</v>
      </c>
      <c r="E93" s="215">
        <v>0</v>
      </c>
      <c r="F93" s="216">
        <f t="shared" si="34"/>
        <v>0</v>
      </c>
      <c r="G93" s="224"/>
    </row>
    <row r="94" spans="2:7" ht="15">
      <c r="B94" s="262"/>
      <c r="C94" s="217" t="s">
        <v>96</v>
      </c>
      <c r="D94" s="223">
        <v>0</v>
      </c>
      <c r="E94" s="215">
        <v>0</v>
      </c>
      <c r="F94" s="216">
        <f t="shared" si="34"/>
        <v>0</v>
      </c>
      <c r="G94" s="224"/>
    </row>
    <row r="95" spans="2:7" ht="15.75" thickBot="1">
      <c r="B95" s="263"/>
      <c r="C95" s="218" t="s">
        <v>96</v>
      </c>
      <c r="D95" s="226">
        <v>0</v>
      </c>
      <c r="E95" s="220">
        <v>0</v>
      </c>
      <c r="F95" s="221">
        <f t="shared" si="34"/>
        <v>0</v>
      </c>
      <c r="G95" s="222">
        <f>SUM(F90:F95)</f>
        <v>0</v>
      </c>
    </row>
  </sheetData>
  <sheetProtection sort="0" autoFilter="0"/>
  <mergeCells count="24">
    <mergeCell ref="B90:B95"/>
    <mergeCell ref="N25:AL25"/>
    <mergeCell ref="B71:B77"/>
    <mergeCell ref="B78:B83"/>
    <mergeCell ref="B84:B89"/>
    <mergeCell ref="B47:F47"/>
    <mergeCell ref="B49:B53"/>
    <mergeCell ref="B54:B59"/>
    <mergeCell ref="B60:B64"/>
    <mergeCell ref="B65:B70"/>
    <mergeCell ref="C3:H3"/>
    <mergeCell ref="F26:H26"/>
    <mergeCell ref="F27:H27"/>
    <mergeCell ref="C38:C40"/>
    <mergeCell ref="B28:B40"/>
    <mergeCell ref="AN39:AN40"/>
    <mergeCell ref="C29:C36"/>
    <mergeCell ref="N26:R26"/>
    <mergeCell ref="A28:A40"/>
    <mergeCell ref="AH26:AL26"/>
    <mergeCell ref="I26:M26"/>
    <mergeCell ref="S26:W26"/>
    <mergeCell ref="X26:AB26"/>
    <mergeCell ref="AC26:AG26"/>
  </mergeCells>
  <dataValidations count="1">
    <dataValidation showInputMessage="1" showErrorMessage="1" sqref="M42:S42" xr:uid="{00000000-0002-0000-0000-000000000000}"/>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Currency!$E$20:$E$33</xm:f>
          </x14:formula1>
          <xm:sqref>G28:G40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CZ33"/>
  <sheetViews>
    <sheetView workbookViewId="0">
      <selection activeCell="K10" sqref="K10"/>
    </sheetView>
  </sheetViews>
  <sheetFormatPr defaultRowHeight="12.75"/>
  <cols>
    <col min="1" max="3" width="8.85546875" style="62"/>
    <col min="4" max="4" width="24.28515625" style="62" customWidth="1"/>
    <col min="5" max="5" width="10" style="62" customWidth="1"/>
    <col min="6" max="6" width="15.7109375" style="62" customWidth="1"/>
    <col min="7" max="7" width="15.140625" style="62" customWidth="1"/>
    <col min="8" max="8" width="29.42578125" style="62" customWidth="1"/>
    <col min="9" max="259" width="8.85546875" style="62"/>
    <col min="260" max="260" width="24.28515625" style="62" customWidth="1"/>
    <col min="261" max="261" width="10" style="62" customWidth="1"/>
    <col min="262" max="262" width="15.7109375" style="62" customWidth="1"/>
    <col min="263" max="263" width="15.140625" style="62" customWidth="1"/>
    <col min="264" max="264" width="27" style="62" customWidth="1"/>
    <col min="265" max="515" width="8.85546875" style="62"/>
    <col min="516" max="516" width="24.28515625" style="62" customWidth="1"/>
    <col min="517" max="517" width="10" style="62" customWidth="1"/>
    <col min="518" max="518" width="15.7109375" style="62" customWidth="1"/>
    <col min="519" max="519" width="15.140625" style="62" customWidth="1"/>
    <col min="520" max="520" width="27" style="62" customWidth="1"/>
    <col min="521" max="771" width="8.85546875" style="62"/>
    <col min="772" max="772" width="24.28515625" style="62" customWidth="1"/>
    <col min="773" max="773" width="10" style="62" customWidth="1"/>
    <col min="774" max="774" width="15.7109375" style="62" customWidth="1"/>
    <col min="775" max="775" width="15.140625" style="62" customWidth="1"/>
    <col min="776" max="776" width="27" style="62" customWidth="1"/>
    <col min="777" max="1027" width="8.85546875" style="62"/>
    <col min="1028" max="1028" width="24.28515625" style="62" customWidth="1"/>
    <col min="1029" max="1029" width="10" style="62" customWidth="1"/>
    <col min="1030" max="1030" width="15.7109375" style="62" customWidth="1"/>
    <col min="1031" max="1031" width="15.140625" style="62" customWidth="1"/>
    <col min="1032" max="1032" width="27" style="62" customWidth="1"/>
    <col min="1033" max="1283" width="8.85546875" style="62"/>
    <col min="1284" max="1284" width="24.28515625" style="62" customWidth="1"/>
    <col min="1285" max="1285" width="10" style="62" customWidth="1"/>
    <col min="1286" max="1286" width="15.7109375" style="62" customWidth="1"/>
    <col min="1287" max="1287" width="15.140625" style="62" customWidth="1"/>
    <col min="1288" max="1288" width="27" style="62" customWidth="1"/>
    <col min="1289" max="1539" width="8.85546875" style="62"/>
    <col min="1540" max="1540" width="24.28515625" style="62" customWidth="1"/>
    <col min="1541" max="1541" width="10" style="62" customWidth="1"/>
    <col min="1542" max="1542" width="15.7109375" style="62" customWidth="1"/>
    <col min="1543" max="1543" width="15.140625" style="62" customWidth="1"/>
    <col min="1544" max="1544" width="27" style="62" customWidth="1"/>
    <col min="1545" max="1795" width="8.85546875" style="62"/>
    <col min="1796" max="1796" width="24.28515625" style="62" customWidth="1"/>
    <col min="1797" max="1797" width="10" style="62" customWidth="1"/>
    <col min="1798" max="1798" width="15.7109375" style="62" customWidth="1"/>
    <col min="1799" max="1799" width="15.140625" style="62" customWidth="1"/>
    <col min="1800" max="1800" width="27" style="62" customWidth="1"/>
    <col min="1801" max="2051" width="8.85546875" style="62"/>
    <col min="2052" max="2052" width="24.28515625" style="62" customWidth="1"/>
    <col min="2053" max="2053" width="10" style="62" customWidth="1"/>
    <col min="2054" max="2054" width="15.7109375" style="62" customWidth="1"/>
    <col min="2055" max="2055" width="15.140625" style="62" customWidth="1"/>
    <col min="2056" max="2056" width="27" style="62" customWidth="1"/>
    <col min="2057" max="2307" width="8.85546875" style="62"/>
    <col min="2308" max="2308" width="24.28515625" style="62" customWidth="1"/>
    <col min="2309" max="2309" width="10" style="62" customWidth="1"/>
    <col min="2310" max="2310" width="15.7109375" style="62" customWidth="1"/>
    <col min="2311" max="2311" width="15.140625" style="62" customWidth="1"/>
    <col min="2312" max="2312" width="27" style="62" customWidth="1"/>
    <col min="2313" max="2563" width="8.85546875" style="62"/>
    <col min="2564" max="2564" width="24.28515625" style="62" customWidth="1"/>
    <col min="2565" max="2565" width="10" style="62" customWidth="1"/>
    <col min="2566" max="2566" width="15.7109375" style="62" customWidth="1"/>
    <col min="2567" max="2567" width="15.140625" style="62" customWidth="1"/>
    <col min="2568" max="2568" width="27" style="62" customWidth="1"/>
    <col min="2569" max="2819" width="8.85546875" style="62"/>
    <col min="2820" max="2820" width="24.28515625" style="62" customWidth="1"/>
    <col min="2821" max="2821" width="10" style="62" customWidth="1"/>
    <col min="2822" max="2822" width="15.7109375" style="62" customWidth="1"/>
    <col min="2823" max="2823" width="15.140625" style="62" customWidth="1"/>
    <col min="2824" max="2824" width="27" style="62" customWidth="1"/>
    <col min="2825" max="3075" width="8.85546875" style="62"/>
    <col min="3076" max="3076" width="24.28515625" style="62" customWidth="1"/>
    <col min="3077" max="3077" width="10" style="62" customWidth="1"/>
    <col min="3078" max="3078" width="15.7109375" style="62" customWidth="1"/>
    <col min="3079" max="3079" width="15.140625" style="62" customWidth="1"/>
    <col min="3080" max="3080" width="27" style="62" customWidth="1"/>
    <col min="3081" max="3331" width="8.85546875" style="62"/>
    <col min="3332" max="3332" width="24.28515625" style="62" customWidth="1"/>
    <col min="3333" max="3333" width="10" style="62" customWidth="1"/>
    <col min="3334" max="3334" width="15.7109375" style="62" customWidth="1"/>
    <col min="3335" max="3335" width="15.140625" style="62" customWidth="1"/>
    <col min="3336" max="3336" width="27" style="62" customWidth="1"/>
    <col min="3337" max="3587" width="8.85546875" style="62"/>
    <col min="3588" max="3588" width="24.28515625" style="62" customWidth="1"/>
    <col min="3589" max="3589" width="10" style="62" customWidth="1"/>
    <col min="3590" max="3590" width="15.7109375" style="62" customWidth="1"/>
    <col min="3591" max="3591" width="15.140625" style="62" customWidth="1"/>
    <col min="3592" max="3592" width="27" style="62" customWidth="1"/>
    <col min="3593" max="3843" width="8.85546875" style="62"/>
    <col min="3844" max="3844" width="24.28515625" style="62" customWidth="1"/>
    <col min="3845" max="3845" width="10" style="62" customWidth="1"/>
    <col min="3846" max="3846" width="15.7109375" style="62" customWidth="1"/>
    <col min="3847" max="3847" width="15.140625" style="62" customWidth="1"/>
    <col min="3848" max="3848" width="27" style="62" customWidth="1"/>
    <col min="3849" max="4099" width="8.85546875" style="62"/>
    <col min="4100" max="4100" width="24.28515625" style="62" customWidth="1"/>
    <col min="4101" max="4101" width="10" style="62" customWidth="1"/>
    <col min="4102" max="4102" width="15.7109375" style="62" customWidth="1"/>
    <col min="4103" max="4103" width="15.140625" style="62" customWidth="1"/>
    <col min="4104" max="4104" width="27" style="62" customWidth="1"/>
    <col min="4105" max="4355" width="8.85546875" style="62"/>
    <col min="4356" max="4356" width="24.28515625" style="62" customWidth="1"/>
    <col min="4357" max="4357" width="10" style="62" customWidth="1"/>
    <col min="4358" max="4358" width="15.7109375" style="62" customWidth="1"/>
    <col min="4359" max="4359" width="15.140625" style="62" customWidth="1"/>
    <col min="4360" max="4360" width="27" style="62" customWidth="1"/>
    <col min="4361" max="4611" width="8.85546875" style="62"/>
    <col min="4612" max="4612" width="24.28515625" style="62" customWidth="1"/>
    <col min="4613" max="4613" width="10" style="62" customWidth="1"/>
    <col min="4614" max="4614" width="15.7109375" style="62" customWidth="1"/>
    <col min="4615" max="4615" width="15.140625" style="62" customWidth="1"/>
    <col min="4616" max="4616" width="27" style="62" customWidth="1"/>
    <col min="4617" max="4867" width="8.85546875" style="62"/>
    <col min="4868" max="4868" width="24.28515625" style="62" customWidth="1"/>
    <col min="4869" max="4869" width="10" style="62" customWidth="1"/>
    <col min="4870" max="4870" width="15.7109375" style="62" customWidth="1"/>
    <col min="4871" max="4871" width="15.140625" style="62" customWidth="1"/>
    <col min="4872" max="4872" width="27" style="62" customWidth="1"/>
    <col min="4873" max="5123" width="8.85546875" style="62"/>
    <col min="5124" max="5124" width="24.28515625" style="62" customWidth="1"/>
    <col min="5125" max="5125" width="10" style="62" customWidth="1"/>
    <col min="5126" max="5126" width="15.7109375" style="62" customWidth="1"/>
    <col min="5127" max="5127" width="15.140625" style="62" customWidth="1"/>
    <col min="5128" max="5128" width="27" style="62" customWidth="1"/>
    <col min="5129" max="5379" width="8.85546875" style="62"/>
    <col min="5380" max="5380" width="24.28515625" style="62" customWidth="1"/>
    <col min="5381" max="5381" width="10" style="62" customWidth="1"/>
    <col min="5382" max="5382" width="15.7109375" style="62" customWidth="1"/>
    <col min="5383" max="5383" width="15.140625" style="62" customWidth="1"/>
    <col min="5384" max="5384" width="27" style="62" customWidth="1"/>
    <col min="5385" max="5635" width="8.85546875" style="62"/>
    <col min="5636" max="5636" width="24.28515625" style="62" customWidth="1"/>
    <col min="5637" max="5637" width="10" style="62" customWidth="1"/>
    <col min="5638" max="5638" width="15.7109375" style="62" customWidth="1"/>
    <col min="5639" max="5639" width="15.140625" style="62" customWidth="1"/>
    <col min="5640" max="5640" width="27" style="62" customWidth="1"/>
    <col min="5641" max="5891" width="8.85546875" style="62"/>
    <col min="5892" max="5892" width="24.28515625" style="62" customWidth="1"/>
    <col min="5893" max="5893" width="10" style="62" customWidth="1"/>
    <col min="5894" max="5894" width="15.7109375" style="62" customWidth="1"/>
    <col min="5895" max="5895" width="15.140625" style="62" customWidth="1"/>
    <col min="5896" max="5896" width="27" style="62" customWidth="1"/>
    <col min="5897" max="6147" width="8.85546875" style="62"/>
    <col min="6148" max="6148" width="24.28515625" style="62" customWidth="1"/>
    <col min="6149" max="6149" width="10" style="62" customWidth="1"/>
    <col min="6150" max="6150" width="15.7109375" style="62" customWidth="1"/>
    <col min="6151" max="6151" width="15.140625" style="62" customWidth="1"/>
    <col min="6152" max="6152" width="27" style="62" customWidth="1"/>
    <col min="6153" max="6403" width="8.85546875" style="62"/>
    <col min="6404" max="6404" width="24.28515625" style="62" customWidth="1"/>
    <col min="6405" max="6405" width="10" style="62" customWidth="1"/>
    <col min="6406" max="6406" width="15.7109375" style="62" customWidth="1"/>
    <col min="6407" max="6407" width="15.140625" style="62" customWidth="1"/>
    <col min="6408" max="6408" width="27" style="62" customWidth="1"/>
    <col min="6409" max="6659" width="8.85546875" style="62"/>
    <col min="6660" max="6660" width="24.28515625" style="62" customWidth="1"/>
    <col min="6661" max="6661" width="10" style="62" customWidth="1"/>
    <col min="6662" max="6662" width="15.7109375" style="62" customWidth="1"/>
    <col min="6663" max="6663" width="15.140625" style="62" customWidth="1"/>
    <col min="6664" max="6664" width="27" style="62" customWidth="1"/>
    <col min="6665" max="6915" width="8.85546875" style="62"/>
    <col min="6916" max="6916" width="24.28515625" style="62" customWidth="1"/>
    <col min="6917" max="6917" width="10" style="62" customWidth="1"/>
    <col min="6918" max="6918" width="15.7109375" style="62" customWidth="1"/>
    <col min="6919" max="6919" width="15.140625" style="62" customWidth="1"/>
    <col min="6920" max="6920" width="27" style="62" customWidth="1"/>
    <col min="6921" max="7171" width="8.85546875" style="62"/>
    <col min="7172" max="7172" width="24.28515625" style="62" customWidth="1"/>
    <col min="7173" max="7173" width="10" style="62" customWidth="1"/>
    <col min="7174" max="7174" width="15.7109375" style="62" customWidth="1"/>
    <col min="7175" max="7175" width="15.140625" style="62" customWidth="1"/>
    <col min="7176" max="7176" width="27" style="62" customWidth="1"/>
    <col min="7177" max="7427" width="8.85546875" style="62"/>
    <col min="7428" max="7428" width="24.28515625" style="62" customWidth="1"/>
    <col min="7429" max="7429" width="10" style="62" customWidth="1"/>
    <col min="7430" max="7430" width="15.7109375" style="62" customWidth="1"/>
    <col min="7431" max="7431" width="15.140625" style="62" customWidth="1"/>
    <col min="7432" max="7432" width="27" style="62" customWidth="1"/>
    <col min="7433" max="7683" width="8.85546875" style="62"/>
    <col min="7684" max="7684" width="24.28515625" style="62" customWidth="1"/>
    <col min="7685" max="7685" width="10" style="62" customWidth="1"/>
    <col min="7686" max="7686" width="15.7109375" style="62" customWidth="1"/>
    <col min="7687" max="7687" width="15.140625" style="62" customWidth="1"/>
    <col min="7688" max="7688" width="27" style="62" customWidth="1"/>
    <col min="7689" max="7939" width="8.85546875" style="62"/>
    <col min="7940" max="7940" width="24.28515625" style="62" customWidth="1"/>
    <col min="7941" max="7941" width="10" style="62" customWidth="1"/>
    <col min="7942" max="7942" width="15.7109375" style="62" customWidth="1"/>
    <col min="7943" max="7943" width="15.140625" style="62" customWidth="1"/>
    <col min="7944" max="7944" width="27" style="62" customWidth="1"/>
    <col min="7945" max="8195" width="8.85546875" style="62"/>
    <col min="8196" max="8196" width="24.28515625" style="62" customWidth="1"/>
    <col min="8197" max="8197" width="10" style="62" customWidth="1"/>
    <col min="8198" max="8198" width="15.7109375" style="62" customWidth="1"/>
    <col min="8199" max="8199" width="15.140625" style="62" customWidth="1"/>
    <col min="8200" max="8200" width="27" style="62" customWidth="1"/>
    <col min="8201" max="8451" width="8.85546875" style="62"/>
    <col min="8452" max="8452" width="24.28515625" style="62" customWidth="1"/>
    <col min="8453" max="8453" width="10" style="62" customWidth="1"/>
    <col min="8454" max="8454" width="15.7109375" style="62" customWidth="1"/>
    <col min="8455" max="8455" width="15.140625" style="62" customWidth="1"/>
    <col min="8456" max="8456" width="27" style="62" customWidth="1"/>
    <col min="8457" max="8707" width="8.85546875" style="62"/>
    <col min="8708" max="8708" width="24.28515625" style="62" customWidth="1"/>
    <col min="8709" max="8709" width="10" style="62" customWidth="1"/>
    <col min="8710" max="8710" width="15.7109375" style="62" customWidth="1"/>
    <col min="8711" max="8711" width="15.140625" style="62" customWidth="1"/>
    <col min="8712" max="8712" width="27" style="62" customWidth="1"/>
    <col min="8713" max="8963" width="8.85546875" style="62"/>
    <col min="8964" max="8964" width="24.28515625" style="62" customWidth="1"/>
    <col min="8965" max="8965" width="10" style="62" customWidth="1"/>
    <col min="8966" max="8966" width="15.7109375" style="62" customWidth="1"/>
    <col min="8967" max="8967" width="15.140625" style="62" customWidth="1"/>
    <col min="8968" max="8968" width="27" style="62" customWidth="1"/>
    <col min="8969" max="9219" width="8.85546875" style="62"/>
    <col min="9220" max="9220" width="24.28515625" style="62" customWidth="1"/>
    <col min="9221" max="9221" width="10" style="62" customWidth="1"/>
    <col min="9222" max="9222" width="15.7109375" style="62" customWidth="1"/>
    <col min="9223" max="9223" width="15.140625" style="62" customWidth="1"/>
    <col min="9224" max="9224" width="27" style="62" customWidth="1"/>
    <col min="9225" max="9475" width="8.85546875" style="62"/>
    <col min="9476" max="9476" width="24.28515625" style="62" customWidth="1"/>
    <col min="9477" max="9477" width="10" style="62" customWidth="1"/>
    <col min="9478" max="9478" width="15.7109375" style="62" customWidth="1"/>
    <col min="9479" max="9479" width="15.140625" style="62" customWidth="1"/>
    <col min="9480" max="9480" width="27" style="62" customWidth="1"/>
    <col min="9481" max="9731" width="8.85546875" style="62"/>
    <col min="9732" max="9732" width="24.28515625" style="62" customWidth="1"/>
    <col min="9733" max="9733" width="10" style="62" customWidth="1"/>
    <col min="9734" max="9734" width="15.7109375" style="62" customWidth="1"/>
    <col min="9735" max="9735" width="15.140625" style="62" customWidth="1"/>
    <col min="9736" max="9736" width="27" style="62" customWidth="1"/>
    <col min="9737" max="9987" width="8.85546875" style="62"/>
    <col min="9988" max="9988" width="24.28515625" style="62" customWidth="1"/>
    <col min="9989" max="9989" width="10" style="62" customWidth="1"/>
    <col min="9990" max="9990" width="15.7109375" style="62" customWidth="1"/>
    <col min="9991" max="9991" width="15.140625" style="62" customWidth="1"/>
    <col min="9992" max="9992" width="27" style="62" customWidth="1"/>
    <col min="9993" max="10243" width="8.85546875" style="62"/>
    <col min="10244" max="10244" width="24.28515625" style="62" customWidth="1"/>
    <col min="10245" max="10245" width="10" style="62" customWidth="1"/>
    <col min="10246" max="10246" width="15.7109375" style="62" customWidth="1"/>
    <col min="10247" max="10247" width="15.140625" style="62" customWidth="1"/>
    <col min="10248" max="10248" width="27" style="62" customWidth="1"/>
    <col min="10249" max="10499" width="8.85546875" style="62"/>
    <col min="10500" max="10500" width="24.28515625" style="62" customWidth="1"/>
    <col min="10501" max="10501" width="10" style="62" customWidth="1"/>
    <col min="10502" max="10502" width="15.7109375" style="62" customWidth="1"/>
    <col min="10503" max="10503" width="15.140625" style="62" customWidth="1"/>
    <col min="10504" max="10504" width="27" style="62" customWidth="1"/>
    <col min="10505" max="10755" width="8.85546875" style="62"/>
    <col min="10756" max="10756" width="24.28515625" style="62" customWidth="1"/>
    <col min="10757" max="10757" width="10" style="62" customWidth="1"/>
    <col min="10758" max="10758" width="15.7109375" style="62" customWidth="1"/>
    <col min="10759" max="10759" width="15.140625" style="62" customWidth="1"/>
    <col min="10760" max="10760" width="27" style="62" customWidth="1"/>
    <col min="10761" max="11011" width="8.85546875" style="62"/>
    <col min="11012" max="11012" width="24.28515625" style="62" customWidth="1"/>
    <col min="11013" max="11013" width="10" style="62" customWidth="1"/>
    <col min="11014" max="11014" width="15.7109375" style="62" customWidth="1"/>
    <col min="11015" max="11015" width="15.140625" style="62" customWidth="1"/>
    <col min="11016" max="11016" width="27" style="62" customWidth="1"/>
    <col min="11017" max="11267" width="8.85546875" style="62"/>
    <col min="11268" max="11268" width="24.28515625" style="62" customWidth="1"/>
    <col min="11269" max="11269" width="10" style="62" customWidth="1"/>
    <col min="11270" max="11270" width="15.7109375" style="62" customWidth="1"/>
    <col min="11271" max="11271" width="15.140625" style="62" customWidth="1"/>
    <col min="11272" max="11272" width="27" style="62" customWidth="1"/>
    <col min="11273" max="11523" width="8.85546875" style="62"/>
    <col min="11524" max="11524" width="24.28515625" style="62" customWidth="1"/>
    <col min="11525" max="11525" width="10" style="62" customWidth="1"/>
    <col min="11526" max="11526" width="15.7109375" style="62" customWidth="1"/>
    <col min="11527" max="11527" width="15.140625" style="62" customWidth="1"/>
    <col min="11528" max="11528" width="27" style="62" customWidth="1"/>
    <col min="11529" max="11779" width="8.85546875" style="62"/>
    <col min="11780" max="11780" width="24.28515625" style="62" customWidth="1"/>
    <col min="11781" max="11781" width="10" style="62" customWidth="1"/>
    <col min="11782" max="11782" width="15.7109375" style="62" customWidth="1"/>
    <col min="11783" max="11783" width="15.140625" style="62" customWidth="1"/>
    <col min="11784" max="11784" width="27" style="62" customWidth="1"/>
    <col min="11785" max="12035" width="8.85546875" style="62"/>
    <col min="12036" max="12036" width="24.28515625" style="62" customWidth="1"/>
    <col min="12037" max="12037" width="10" style="62" customWidth="1"/>
    <col min="12038" max="12038" width="15.7109375" style="62" customWidth="1"/>
    <col min="12039" max="12039" width="15.140625" style="62" customWidth="1"/>
    <col min="12040" max="12040" width="27" style="62" customWidth="1"/>
    <col min="12041" max="12291" width="8.85546875" style="62"/>
    <col min="12292" max="12292" width="24.28515625" style="62" customWidth="1"/>
    <col min="12293" max="12293" width="10" style="62" customWidth="1"/>
    <col min="12294" max="12294" width="15.7109375" style="62" customWidth="1"/>
    <col min="12295" max="12295" width="15.140625" style="62" customWidth="1"/>
    <col min="12296" max="12296" width="27" style="62" customWidth="1"/>
    <col min="12297" max="12547" width="8.85546875" style="62"/>
    <col min="12548" max="12548" width="24.28515625" style="62" customWidth="1"/>
    <col min="12549" max="12549" width="10" style="62" customWidth="1"/>
    <col min="12550" max="12550" width="15.7109375" style="62" customWidth="1"/>
    <col min="12551" max="12551" width="15.140625" style="62" customWidth="1"/>
    <col min="12552" max="12552" width="27" style="62" customWidth="1"/>
    <col min="12553" max="12803" width="8.85546875" style="62"/>
    <col min="12804" max="12804" width="24.28515625" style="62" customWidth="1"/>
    <col min="12805" max="12805" width="10" style="62" customWidth="1"/>
    <col min="12806" max="12806" width="15.7109375" style="62" customWidth="1"/>
    <col min="12807" max="12807" width="15.140625" style="62" customWidth="1"/>
    <col min="12808" max="12808" width="27" style="62" customWidth="1"/>
    <col min="12809" max="13059" width="8.85546875" style="62"/>
    <col min="13060" max="13060" width="24.28515625" style="62" customWidth="1"/>
    <col min="13061" max="13061" width="10" style="62" customWidth="1"/>
    <col min="13062" max="13062" width="15.7109375" style="62" customWidth="1"/>
    <col min="13063" max="13063" width="15.140625" style="62" customWidth="1"/>
    <col min="13064" max="13064" width="27" style="62" customWidth="1"/>
    <col min="13065" max="13315" width="8.85546875" style="62"/>
    <col min="13316" max="13316" width="24.28515625" style="62" customWidth="1"/>
    <col min="13317" max="13317" width="10" style="62" customWidth="1"/>
    <col min="13318" max="13318" width="15.7109375" style="62" customWidth="1"/>
    <col min="13319" max="13319" width="15.140625" style="62" customWidth="1"/>
    <col min="13320" max="13320" width="27" style="62" customWidth="1"/>
    <col min="13321" max="13571" width="8.85546875" style="62"/>
    <col min="13572" max="13572" width="24.28515625" style="62" customWidth="1"/>
    <col min="13573" max="13573" width="10" style="62" customWidth="1"/>
    <col min="13574" max="13574" width="15.7109375" style="62" customWidth="1"/>
    <col min="13575" max="13575" width="15.140625" style="62" customWidth="1"/>
    <col min="13576" max="13576" width="27" style="62" customWidth="1"/>
    <col min="13577" max="13827" width="8.85546875" style="62"/>
    <col min="13828" max="13828" width="24.28515625" style="62" customWidth="1"/>
    <col min="13829" max="13829" width="10" style="62" customWidth="1"/>
    <col min="13830" max="13830" width="15.7109375" style="62" customWidth="1"/>
    <col min="13831" max="13831" width="15.140625" style="62" customWidth="1"/>
    <col min="13832" max="13832" width="27" style="62" customWidth="1"/>
    <col min="13833" max="14083" width="8.85546875" style="62"/>
    <col min="14084" max="14084" width="24.28515625" style="62" customWidth="1"/>
    <col min="14085" max="14085" width="10" style="62" customWidth="1"/>
    <col min="14086" max="14086" width="15.7109375" style="62" customWidth="1"/>
    <col min="14087" max="14087" width="15.140625" style="62" customWidth="1"/>
    <col min="14088" max="14088" width="27" style="62" customWidth="1"/>
    <col min="14089" max="14339" width="8.85546875" style="62"/>
    <col min="14340" max="14340" width="24.28515625" style="62" customWidth="1"/>
    <col min="14341" max="14341" width="10" style="62" customWidth="1"/>
    <col min="14342" max="14342" width="15.7109375" style="62" customWidth="1"/>
    <col min="14343" max="14343" width="15.140625" style="62" customWidth="1"/>
    <col min="14344" max="14344" width="27" style="62" customWidth="1"/>
    <col min="14345" max="14595" width="8.85546875" style="62"/>
    <col min="14596" max="14596" width="24.28515625" style="62" customWidth="1"/>
    <col min="14597" max="14597" width="10" style="62" customWidth="1"/>
    <col min="14598" max="14598" width="15.7109375" style="62" customWidth="1"/>
    <col min="14599" max="14599" width="15.140625" style="62" customWidth="1"/>
    <col min="14600" max="14600" width="27" style="62" customWidth="1"/>
    <col min="14601" max="14851" width="8.85546875" style="62"/>
    <col min="14852" max="14852" width="24.28515625" style="62" customWidth="1"/>
    <col min="14853" max="14853" width="10" style="62" customWidth="1"/>
    <col min="14854" max="14854" width="15.7109375" style="62" customWidth="1"/>
    <col min="14855" max="14855" width="15.140625" style="62" customWidth="1"/>
    <col min="14856" max="14856" width="27" style="62" customWidth="1"/>
    <col min="14857" max="15107" width="8.85546875" style="62"/>
    <col min="15108" max="15108" width="24.28515625" style="62" customWidth="1"/>
    <col min="15109" max="15109" width="10" style="62" customWidth="1"/>
    <col min="15110" max="15110" width="15.7109375" style="62" customWidth="1"/>
    <col min="15111" max="15111" width="15.140625" style="62" customWidth="1"/>
    <col min="15112" max="15112" width="27" style="62" customWidth="1"/>
    <col min="15113" max="15363" width="8.85546875" style="62"/>
    <col min="15364" max="15364" width="24.28515625" style="62" customWidth="1"/>
    <col min="15365" max="15365" width="10" style="62" customWidth="1"/>
    <col min="15366" max="15366" width="15.7109375" style="62" customWidth="1"/>
    <col min="15367" max="15367" width="15.140625" style="62" customWidth="1"/>
    <col min="15368" max="15368" width="27" style="62" customWidth="1"/>
    <col min="15369" max="15619" width="8.85546875" style="62"/>
    <col min="15620" max="15620" width="24.28515625" style="62" customWidth="1"/>
    <col min="15621" max="15621" width="10" style="62" customWidth="1"/>
    <col min="15622" max="15622" width="15.7109375" style="62" customWidth="1"/>
    <col min="15623" max="15623" width="15.140625" style="62" customWidth="1"/>
    <col min="15624" max="15624" width="27" style="62" customWidth="1"/>
    <col min="15625" max="15875" width="8.85546875" style="62"/>
    <col min="15876" max="15876" width="24.28515625" style="62" customWidth="1"/>
    <col min="15877" max="15877" width="10" style="62" customWidth="1"/>
    <col min="15878" max="15878" width="15.7109375" style="62" customWidth="1"/>
    <col min="15879" max="15879" width="15.140625" style="62" customWidth="1"/>
    <col min="15880" max="15880" width="27" style="62" customWidth="1"/>
    <col min="15881" max="16131" width="8.85546875" style="62"/>
    <col min="16132" max="16132" width="24.28515625" style="62" customWidth="1"/>
    <col min="16133" max="16133" width="10" style="62" customWidth="1"/>
    <col min="16134" max="16134" width="15.7109375" style="62" customWidth="1"/>
    <col min="16135" max="16135" width="15.140625" style="62" customWidth="1"/>
    <col min="16136" max="16136" width="27" style="62" customWidth="1"/>
    <col min="16137" max="16384" width="8.85546875" style="62"/>
  </cols>
  <sheetData>
    <row r="1" spans="2:104" ht="13.5" thickBot="1"/>
    <row r="2" spans="2:104" ht="15" customHeight="1" thickBot="1">
      <c r="B2" s="289" t="str">
        <f>[8]HSE!B3</f>
        <v>VENDOR NAME</v>
      </c>
      <c r="C2" s="290"/>
      <c r="D2" s="290"/>
      <c r="E2" s="290"/>
      <c r="F2" s="291"/>
    </row>
    <row r="4" spans="2:104" s="67" customFormat="1" ht="18">
      <c r="B4" s="63" t="s">
        <v>68</v>
      </c>
      <c r="C4" s="64"/>
      <c r="D4" s="65"/>
      <c r="E4" s="65"/>
      <c r="F4" s="65"/>
      <c r="G4" s="65"/>
      <c r="H4" s="65"/>
      <c r="I4" s="65"/>
      <c r="J4" s="65"/>
      <c r="K4" s="65"/>
      <c r="L4" s="65"/>
      <c r="M4" s="65"/>
      <c r="N4" s="65"/>
      <c r="O4" s="65"/>
      <c r="P4" s="65"/>
      <c r="Q4" s="65"/>
      <c r="R4" s="65"/>
      <c r="S4" s="65"/>
      <c r="T4" s="65"/>
      <c r="U4" s="66"/>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row>
    <row r="5" spans="2:104" s="67" customFormat="1" ht="15.75">
      <c r="B5" s="68"/>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row>
    <row r="6" spans="2:104" s="67" customFormat="1" ht="18.75" thickBot="1">
      <c r="B6" s="70" t="s">
        <v>58</v>
      </c>
    </row>
    <row r="7" spans="2:104" s="67" customFormat="1" ht="103.15" customHeight="1">
      <c r="B7" s="71">
        <v>1</v>
      </c>
      <c r="C7" s="292" t="s">
        <v>59</v>
      </c>
      <c r="D7" s="293"/>
      <c r="E7" s="293"/>
      <c r="F7" s="293"/>
      <c r="G7" s="293"/>
      <c r="H7" s="294"/>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2"/>
      <c r="CN7" s="72"/>
      <c r="CO7" s="72"/>
      <c r="CP7" s="72"/>
      <c r="CQ7" s="72"/>
      <c r="CR7" s="72"/>
      <c r="CS7" s="72"/>
      <c r="CT7" s="72"/>
      <c r="CU7" s="72"/>
      <c r="CV7" s="72"/>
      <c r="CW7" s="72"/>
      <c r="CX7" s="72"/>
      <c r="CY7" s="72"/>
      <c r="CZ7" s="72"/>
    </row>
    <row r="8" spans="2:104" s="67" customFormat="1" ht="43.9" customHeight="1">
      <c r="B8" s="295">
        <v>2</v>
      </c>
      <c r="C8" s="296" t="s">
        <v>60</v>
      </c>
      <c r="D8" s="297"/>
      <c r="E8" s="297"/>
      <c r="F8" s="297"/>
      <c r="G8" s="297"/>
      <c r="H8" s="298"/>
      <c r="I8" s="72"/>
      <c r="J8" s="72"/>
      <c r="K8" s="73"/>
      <c r="L8" s="72"/>
      <c r="M8" s="72"/>
      <c r="N8" s="72"/>
      <c r="O8" s="72"/>
      <c r="P8" s="299"/>
      <c r="Q8" s="300"/>
      <c r="R8" s="300"/>
      <c r="S8" s="300"/>
      <c r="T8" s="300"/>
      <c r="U8" s="300"/>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row>
    <row r="9" spans="2:104" s="67" customFormat="1" ht="15.75">
      <c r="B9" s="295"/>
      <c r="C9" s="301" t="s">
        <v>61</v>
      </c>
      <c r="D9" s="300"/>
      <c r="E9" s="300"/>
      <c r="F9" s="300"/>
      <c r="G9" s="300"/>
      <c r="H9" s="30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row>
    <row r="10" spans="2:104" s="67" customFormat="1" ht="82.9" customHeight="1">
      <c r="B10" s="295"/>
      <c r="C10" s="303" t="s">
        <v>62</v>
      </c>
      <c r="D10" s="304"/>
      <c r="E10" s="304"/>
      <c r="F10" s="304"/>
      <c r="G10" s="304"/>
      <c r="H10" s="305"/>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c r="BW10" s="72"/>
      <c r="BX10" s="72"/>
      <c r="BY10" s="72"/>
      <c r="BZ10" s="72"/>
      <c r="CA10" s="72"/>
      <c r="CB10" s="72"/>
      <c r="CC10" s="72"/>
      <c r="CD10" s="72"/>
      <c r="CE10" s="72"/>
      <c r="CF10" s="72"/>
      <c r="CG10" s="72"/>
      <c r="CH10" s="72"/>
      <c r="CI10" s="72"/>
      <c r="CJ10" s="72"/>
      <c r="CK10" s="72"/>
      <c r="CL10" s="72"/>
      <c r="CM10" s="72"/>
      <c r="CN10" s="72"/>
      <c r="CO10" s="72"/>
      <c r="CP10" s="72"/>
      <c r="CQ10" s="72"/>
      <c r="CR10" s="72"/>
      <c r="CS10" s="72"/>
      <c r="CT10" s="72"/>
      <c r="CU10" s="72"/>
      <c r="CV10" s="72"/>
      <c r="CW10" s="72"/>
      <c r="CX10" s="72"/>
      <c r="CY10" s="72"/>
      <c r="CZ10" s="72"/>
    </row>
    <row r="11" spans="2:104" s="67" customFormat="1" ht="76.150000000000006" customHeight="1">
      <c r="B11" s="74">
        <v>3</v>
      </c>
      <c r="C11" s="276" t="s">
        <v>63</v>
      </c>
      <c r="D11" s="277"/>
      <c r="E11" s="277"/>
      <c r="F11" s="277"/>
      <c r="G11" s="277"/>
      <c r="H11" s="278"/>
      <c r="I11" s="72"/>
      <c r="J11" s="72"/>
      <c r="K11" s="72"/>
      <c r="L11" s="72"/>
      <c r="M11" s="72"/>
      <c r="N11" s="75"/>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2"/>
      <c r="CN11" s="72"/>
      <c r="CO11" s="72"/>
      <c r="CP11" s="72"/>
      <c r="CQ11" s="72"/>
      <c r="CR11" s="72"/>
      <c r="CS11" s="72"/>
      <c r="CT11" s="72"/>
      <c r="CU11" s="72"/>
      <c r="CV11" s="72"/>
      <c r="CW11" s="72"/>
      <c r="CX11" s="72"/>
      <c r="CY11" s="72"/>
      <c r="CZ11" s="72"/>
    </row>
    <row r="12" spans="2:104" s="67" customFormat="1" ht="107.45" customHeight="1">
      <c r="B12" s="74">
        <v>4</v>
      </c>
      <c r="C12" s="279" t="s">
        <v>64</v>
      </c>
      <c r="D12" s="280"/>
      <c r="E12" s="280"/>
      <c r="F12" s="280"/>
      <c r="G12" s="280"/>
      <c r="H12" s="281"/>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row>
    <row r="13" spans="2:104" s="67" customFormat="1" ht="15.75">
      <c r="B13" s="282">
        <v>5</v>
      </c>
      <c r="C13" s="283" t="s">
        <v>65</v>
      </c>
      <c r="D13" s="284"/>
      <c r="E13" s="284"/>
      <c r="F13" s="284"/>
      <c r="G13" s="284"/>
      <c r="H13" s="285"/>
      <c r="I13" s="76"/>
      <c r="J13" s="76"/>
      <c r="K13" s="76"/>
      <c r="L13" s="77"/>
      <c r="M13" s="77"/>
      <c r="N13" s="77"/>
      <c r="O13" s="77"/>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row>
    <row r="14" spans="2:104" s="67" customFormat="1" ht="64.5" customHeight="1">
      <c r="B14" s="282"/>
      <c r="C14" s="283" t="s">
        <v>66</v>
      </c>
      <c r="D14" s="284"/>
      <c r="E14" s="284"/>
      <c r="F14" s="284"/>
      <c r="G14" s="284"/>
      <c r="H14" s="285"/>
      <c r="I14" s="78"/>
      <c r="J14" s="79"/>
      <c r="K14" s="79"/>
      <c r="L14" s="79"/>
      <c r="M14" s="79"/>
      <c r="N14" s="80"/>
      <c r="O14" s="79"/>
    </row>
    <row r="15" spans="2:104" s="67" customFormat="1" ht="35.1" customHeight="1" thickBot="1">
      <c r="B15" s="282"/>
      <c r="C15" s="286" t="s">
        <v>67</v>
      </c>
      <c r="D15" s="287"/>
      <c r="E15" s="287"/>
      <c r="F15" s="287"/>
      <c r="G15" s="287"/>
      <c r="H15" s="288"/>
      <c r="I15" s="76"/>
      <c r="J15" s="76"/>
      <c r="K15" s="76"/>
      <c r="L15" s="69"/>
      <c r="M15" s="69"/>
      <c r="N15" s="69"/>
      <c r="O15" s="69"/>
    </row>
    <row r="17" spans="3:8" ht="13.5" thickBot="1"/>
    <row r="18" spans="3:8" ht="16.5" thickBot="1">
      <c r="C18" s="273" t="s">
        <v>0</v>
      </c>
      <c r="D18" s="274"/>
      <c r="E18" s="274"/>
      <c r="F18" s="274"/>
      <c r="G18" s="274"/>
      <c r="H18" s="275"/>
    </row>
    <row r="19" spans="3:8" ht="25.5">
      <c r="C19" s="81" t="s">
        <v>1</v>
      </c>
      <c r="D19" s="82" t="s">
        <v>2</v>
      </c>
      <c r="E19" s="83" t="s">
        <v>3</v>
      </c>
      <c r="F19" s="84" t="s">
        <v>4</v>
      </c>
      <c r="G19" s="83" t="s">
        <v>5</v>
      </c>
      <c r="H19" s="85" t="s">
        <v>6</v>
      </c>
    </row>
    <row r="20" spans="3:8">
      <c r="C20" s="86">
        <v>1</v>
      </c>
      <c r="D20" s="87" t="s">
        <v>35</v>
      </c>
      <c r="E20" s="88" t="s">
        <v>36</v>
      </c>
      <c r="F20" s="89"/>
      <c r="G20" s="90"/>
      <c r="H20" s="91"/>
    </row>
    <row r="21" spans="3:8">
      <c r="C21" s="92">
        <v>2</v>
      </c>
      <c r="D21" s="87" t="s">
        <v>37</v>
      </c>
      <c r="E21" s="88" t="s">
        <v>38</v>
      </c>
      <c r="F21" s="93"/>
      <c r="G21" s="90"/>
      <c r="H21" s="91"/>
    </row>
    <row r="22" spans="3:8">
      <c r="C22" s="86">
        <v>3</v>
      </c>
      <c r="D22" s="87" t="s">
        <v>39</v>
      </c>
      <c r="E22" s="88" t="s">
        <v>40</v>
      </c>
      <c r="F22" s="93"/>
      <c r="G22" s="90"/>
      <c r="H22" s="91"/>
    </row>
    <row r="23" spans="3:8">
      <c r="C23" s="92">
        <v>4</v>
      </c>
      <c r="D23" s="87" t="s">
        <v>41</v>
      </c>
      <c r="E23" s="88" t="s">
        <v>42</v>
      </c>
      <c r="F23" s="93"/>
      <c r="G23" s="90"/>
      <c r="H23" s="91"/>
    </row>
    <row r="24" spans="3:8">
      <c r="C24" s="86">
        <v>5</v>
      </c>
      <c r="D24" s="87" t="s">
        <v>33</v>
      </c>
      <c r="E24" s="88" t="s">
        <v>23</v>
      </c>
      <c r="F24" s="93"/>
      <c r="G24" s="90"/>
      <c r="H24" s="91"/>
    </row>
    <row r="25" spans="3:8">
      <c r="C25" s="92">
        <v>6</v>
      </c>
      <c r="D25" s="87" t="s">
        <v>25</v>
      </c>
      <c r="E25" s="88" t="s">
        <v>24</v>
      </c>
      <c r="F25" s="93"/>
      <c r="G25" s="90"/>
      <c r="H25" s="91"/>
    </row>
    <row r="26" spans="3:8">
      <c r="C26" s="86">
        <v>7</v>
      </c>
      <c r="D26" s="87" t="s">
        <v>43</v>
      </c>
      <c r="E26" s="88" t="s">
        <v>44</v>
      </c>
      <c r="F26" s="93"/>
      <c r="G26" s="90"/>
      <c r="H26" s="91"/>
    </row>
    <row r="27" spans="3:8">
      <c r="C27" s="92">
        <v>8</v>
      </c>
      <c r="D27" s="87" t="s">
        <v>45</v>
      </c>
      <c r="E27" s="88" t="s">
        <v>46</v>
      </c>
      <c r="F27" s="93"/>
      <c r="G27" s="90"/>
      <c r="H27" s="91"/>
    </row>
    <row r="28" spans="3:8">
      <c r="C28" s="86">
        <v>9</v>
      </c>
      <c r="D28" s="87" t="s">
        <v>47</v>
      </c>
      <c r="E28" s="88" t="s">
        <v>48</v>
      </c>
      <c r="F28" s="93"/>
      <c r="G28" s="90"/>
      <c r="H28" s="91"/>
    </row>
    <row r="29" spans="3:8">
      <c r="C29" s="92">
        <v>10</v>
      </c>
      <c r="D29" s="87" t="s">
        <v>49</v>
      </c>
      <c r="E29" s="88" t="s">
        <v>50</v>
      </c>
      <c r="F29" s="93"/>
      <c r="G29" s="90"/>
      <c r="H29" s="91"/>
    </row>
    <row r="30" spans="3:8">
      <c r="C30" s="86">
        <v>11</v>
      </c>
      <c r="D30" s="87" t="s">
        <v>51</v>
      </c>
      <c r="E30" s="88" t="s">
        <v>52</v>
      </c>
      <c r="F30" s="93"/>
      <c r="G30" s="90"/>
      <c r="H30" s="91"/>
    </row>
    <row r="31" spans="3:8">
      <c r="C31" s="92">
        <v>12</v>
      </c>
      <c r="D31" s="87" t="s">
        <v>53</v>
      </c>
      <c r="E31" s="88" t="s">
        <v>54</v>
      </c>
      <c r="F31" s="93"/>
      <c r="G31" s="90"/>
      <c r="H31" s="91"/>
    </row>
    <row r="32" spans="3:8">
      <c r="C32" s="86">
        <v>13</v>
      </c>
      <c r="D32" s="87" t="s">
        <v>55</v>
      </c>
      <c r="E32" s="88" t="s">
        <v>7</v>
      </c>
      <c r="F32" s="93"/>
      <c r="G32" s="90"/>
      <c r="H32" s="91"/>
    </row>
    <row r="33" spans="3:8" ht="13.5" thickBot="1">
      <c r="C33" s="94">
        <v>14</v>
      </c>
      <c r="D33" s="95" t="s">
        <v>8</v>
      </c>
      <c r="E33" s="96" t="s">
        <v>9</v>
      </c>
      <c r="F33" s="97">
        <v>1</v>
      </c>
      <c r="G33" s="98"/>
      <c r="H33" s="99"/>
    </row>
  </sheetData>
  <sheetProtection selectLockedCells="1"/>
  <mergeCells count="14">
    <mergeCell ref="B2:F2"/>
    <mergeCell ref="C7:H7"/>
    <mergeCell ref="B8:B10"/>
    <mergeCell ref="C8:H8"/>
    <mergeCell ref="P8:U8"/>
    <mergeCell ref="C9:H9"/>
    <mergeCell ref="C10:H10"/>
    <mergeCell ref="C18:H18"/>
    <mergeCell ref="C11:H11"/>
    <mergeCell ref="C12:H12"/>
    <mergeCell ref="B13:B15"/>
    <mergeCell ref="C13:H13"/>
    <mergeCell ref="C14:H14"/>
    <mergeCell ref="C15:H15"/>
  </mergeCells>
  <hyperlinks>
    <hyperlink ref="C9" r:id="rId1" display="WWW.resbank.co.za" xr:uid="{00000000-0004-0000-01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IIMS</vt:lpstr>
      <vt:lpstr>Currency</vt:lpstr>
      <vt:lpstr>IIMS!Data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Zolisa Nguma</cp:lastModifiedBy>
  <dcterms:created xsi:type="dcterms:W3CDTF">2015-07-15T07:56:35Z</dcterms:created>
  <dcterms:modified xsi:type="dcterms:W3CDTF">2025-05-07T15:31:21Z</dcterms:modified>
</cp:coreProperties>
</file>