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drawings/drawing2.xml" ContentType="application/vnd.openxmlformats-officedocument.drawing+xml"/>
  <Override PartName="/xl/externalLinks/externalLink1.xml" ContentType="application/vnd.openxmlformats-officedocument.spreadsheetml.externalLink+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updateLinks="always" codeName="ThisWorkbook" defaultThemeVersion="124226"/>
  <xr:revisionPtr revIDLastSave="0" documentId="8_{682A3AB7-D7B5-4AAF-91F1-F19CFAA9AE9F}" xr6:coauthVersionLast="47" xr6:coauthVersionMax="47" xr10:uidLastSave="{00000000-0000-0000-0000-000000000000}"/>
  <bookViews>
    <workbookView xWindow="-120" yWindow="-120" windowWidth="20730" windowHeight="11160" activeTab="1" xr2:uid="{00000000-000D-0000-FFFF-FFFF00000000}"/>
  </bookViews>
  <sheets>
    <sheet name="Guideline" sheetId="7" r:id="rId1"/>
    <sheet name="Risk template" sheetId="1" r:id="rId2"/>
    <sheet name="Consequence rating" sheetId="2" r:id="rId3"/>
    <sheet name="Likelihood rating" sheetId="4" r:id="rId4"/>
    <sheet name="Risk control effectiveness" sheetId="6" r:id="rId5"/>
    <sheet name="Risk matrix" sheetId="5" r:id="rId6"/>
    <sheet name="Risk matrix (2)" sheetId="10" state="hidden" r:id="rId7"/>
    <sheet name="HIRA comments" sheetId="8" state="hidden" r:id="rId8"/>
    <sheet name="RISK ASSESSMENT MATRIX" sheetId="9" state="hidden" r:id="rId9"/>
  </sheets>
  <externalReferences>
    <externalReference r:id="rId10"/>
  </externalReferences>
  <definedNames>
    <definedName name="_xlnm._FilterDatabase" localSheetId="1" hidden="1">'Risk template'!$U$13:$U$22</definedName>
    <definedName name="Consequence">'[1]Drop Down Lists'!$A$3:$A$8</definedName>
    <definedName name="Likelihood">'[1]Drop Down Lists'!$B$3:$B$7</definedName>
    <definedName name="_xlnm.Print_Area" localSheetId="7">'HIRA comments'!$A$1:$AB$128</definedName>
    <definedName name="_xlnm.Print_Area" localSheetId="8">'RISK ASSESSMENT MATRIX'!$A$1:$H$24</definedName>
    <definedName name="_xlnm.Print_Area" localSheetId="1">'Risk template'!$A$1:$AW$175</definedName>
    <definedName name="RCE">'[1]Drop Down Lists'!$D$3:$D$7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5" i="9" l="1"/>
  <c r="D54" i="9"/>
  <c r="D53" i="9"/>
  <c r="D52" i="9"/>
  <c r="D51" i="9"/>
  <c r="D50" i="9"/>
  <c r="D49" i="9"/>
  <c r="D48" i="9"/>
  <c r="D47" i="9"/>
  <c r="D46" i="9"/>
  <c r="D45" i="9"/>
  <c r="D44" i="9"/>
  <c r="D43" i="9"/>
  <c r="D42" i="9"/>
  <c r="D41" i="9"/>
  <c r="D40" i="9"/>
  <c r="D39" i="9"/>
  <c r="D38" i="9"/>
  <c r="D37" i="9"/>
  <c r="D36" i="9"/>
  <c r="D35" i="9"/>
  <c r="D34" i="9"/>
  <c r="D33" i="9"/>
  <c r="D32" i="9"/>
  <c r="D31" i="9"/>
  <c r="M30" i="9"/>
  <c r="D30" i="9"/>
  <c r="M29" i="9"/>
  <c r="D29" i="9"/>
  <c r="M28" i="9"/>
  <c r="D28" i="9"/>
  <c r="M27" i="9"/>
  <c r="D27" i="9"/>
  <c r="M26" i="9"/>
  <c r="D26" i="9"/>
  <c r="M25" i="9"/>
  <c r="M24" i="9"/>
  <c r="M23" i="9"/>
  <c r="M22" i="9"/>
  <c r="M21" i="9"/>
  <c r="M20" i="9"/>
  <c r="M19" i="9"/>
  <c r="M18" i="9"/>
  <c r="M17" i="9"/>
  <c r="M16" i="9"/>
  <c r="M15" i="9"/>
  <c r="M14" i="9"/>
  <c r="M13" i="9"/>
  <c r="M12" i="9"/>
  <c r="M11" i="9"/>
  <c r="M10" i="9"/>
  <c r="M9" i="9"/>
  <c r="M8" i="9"/>
  <c r="M7" i="9"/>
  <c r="M6" i="9"/>
  <c r="M5" i="9"/>
  <c r="M4" i="9"/>
  <c r="M3" i="9"/>
  <c r="M2" i="9"/>
  <c r="M1" i="9"/>
  <c r="U129" i="8"/>
  <c r="V129" i="8"/>
  <c r="U128" i="8"/>
  <c r="V128" i="8"/>
  <c r="N128" i="8"/>
  <c r="O128" i="8"/>
  <c r="U127" i="8"/>
  <c r="V127" i="8"/>
  <c r="N127" i="8"/>
  <c r="O127" i="8"/>
  <c r="U126" i="8"/>
  <c r="V126" i="8"/>
  <c r="N126" i="8"/>
  <c r="O126" i="8"/>
  <c r="U125" i="8"/>
  <c r="V125" i="8"/>
  <c r="N125" i="8"/>
  <c r="O125" i="8"/>
  <c r="U124" i="8"/>
  <c r="V124" i="8"/>
  <c r="N124" i="8"/>
  <c r="O124" i="8"/>
  <c r="U123" i="8"/>
  <c r="V123" i="8"/>
  <c r="N123" i="8"/>
  <c r="O123" i="8"/>
  <c r="U122" i="8"/>
  <c r="V122" i="8"/>
  <c r="N122" i="8"/>
  <c r="O122" i="8"/>
  <c r="U121" i="8"/>
  <c r="V121" i="8"/>
  <c r="N121" i="8"/>
  <c r="O121" i="8"/>
  <c r="U120" i="8"/>
  <c r="V120" i="8"/>
  <c r="N120" i="8"/>
  <c r="O120" i="8"/>
  <c r="U119" i="8"/>
  <c r="V119" i="8"/>
  <c r="N119" i="8"/>
  <c r="O119" i="8"/>
  <c r="U118" i="8"/>
  <c r="V118" i="8"/>
  <c r="N118" i="8"/>
  <c r="O118" i="8"/>
  <c r="U117" i="8"/>
  <c r="V117" i="8"/>
  <c r="N117" i="8"/>
  <c r="O117" i="8"/>
  <c r="U116" i="8"/>
  <c r="V116" i="8"/>
  <c r="N116" i="8"/>
  <c r="O116" i="8"/>
  <c r="U115" i="8"/>
  <c r="V115" i="8"/>
  <c r="N115" i="8"/>
  <c r="O115" i="8"/>
  <c r="U114" i="8"/>
  <c r="V114" i="8"/>
  <c r="N114" i="8"/>
  <c r="O114" i="8"/>
  <c r="U113" i="8"/>
  <c r="V113" i="8"/>
  <c r="N113" i="8"/>
  <c r="O113" i="8"/>
  <c r="U112" i="8"/>
  <c r="V112" i="8"/>
  <c r="N112" i="8"/>
  <c r="O112" i="8"/>
  <c r="U111" i="8"/>
  <c r="V111" i="8"/>
  <c r="N111" i="8"/>
  <c r="O111" i="8"/>
  <c r="U110" i="8"/>
  <c r="V110" i="8"/>
  <c r="N110" i="8"/>
  <c r="O110" i="8"/>
  <c r="U109" i="8"/>
  <c r="V109" i="8"/>
  <c r="N109" i="8"/>
  <c r="O109" i="8"/>
  <c r="U108" i="8"/>
  <c r="V108" i="8"/>
  <c r="N108" i="8"/>
  <c r="O108" i="8"/>
  <c r="U107" i="8"/>
  <c r="V107" i="8"/>
  <c r="N107" i="8"/>
  <c r="O107" i="8"/>
  <c r="U106" i="8"/>
  <c r="V106" i="8"/>
  <c r="N106" i="8"/>
  <c r="O106" i="8"/>
  <c r="U105" i="8"/>
  <c r="V105" i="8"/>
  <c r="N105" i="8"/>
  <c r="O105" i="8"/>
  <c r="U104" i="8"/>
  <c r="V104" i="8"/>
  <c r="N104" i="8"/>
  <c r="O104" i="8"/>
  <c r="U103" i="8"/>
  <c r="V103" i="8"/>
  <c r="N103" i="8"/>
  <c r="O103" i="8"/>
  <c r="U102" i="8"/>
  <c r="V102" i="8"/>
  <c r="N102" i="8"/>
  <c r="O102" i="8"/>
  <c r="U101" i="8"/>
  <c r="V101" i="8"/>
  <c r="N101" i="8"/>
  <c r="O101" i="8"/>
  <c r="U100" i="8"/>
  <c r="V100" i="8"/>
  <c r="N100" i="8"/>
  <c r="O100" i="8"/>
  <c r="U99" i="8"/>
  <c r="V99" i="8"/>
  <c r="N99" i="8"/>
  <c r="O99" i="8"/>
  <c r="U98" i="8"/>
  <c r="V98" i="8"/>
  <c r="N98" i="8"/>
  <c r="O98" i="8"/>
  <c r="U97" i="8"/>
  <c r="V97" i="8"/>
  <c r="N97" i="8"/>
  <c r="O97" i="8"/>
  <c r="U96" i="8"/>
  <c r="V96" i="8"/>
  <c r="N96" i="8"/>
  <c r="O96" i="8"/>
  <c r="U95" i="8"/>
  <c r="V95" i="8"/>
  <c r="N95" i="8"/>
  <c r="O95" i="8"/>
  <c r="U94" i="8"/>
  <c r="V94" i="8"/>
  <c r="N94" i="8"/>
  <c r="O94" i="8"/>
  <c r="U93" i="8"/>
  <c r="V93" i="8"/>
  <c r="N93" i="8"/>
  <c r="O93" i="8"/>
  <c r="U92" i="8"/>
  <c r="V92" i="8"/>
  <c r="N92" i="8"/>
  <c r="O92" i="8"/>
  <c r="U91" i="8"/>
  <c r="V91" i="8"/>
  <c r="N91" i="8"/>
  <c r="O91" i="8"/>
  <c r="U90" i="8"/>
  <c r="V90" i="8"/>
  <c r="N90" i="8"/>
  <c r="O90" i="8"/>
  <c r="U89" i="8"/>
  <c r="V89" i="8"/>
  <c r="N89" i="8"/>
  <c r="O89" i="8"/>
  <c r="U88" i="8"/>
  <c r="V88" i="8"/>
  <c r="N88" i="8"/>
  <c r="O88" i="8"/>
  <c r="U87" i="8"/>
  <c r="V87" i="8"/>
  <c r="N87" i="8"/>
  <c r="O87" i="8"/>
  <c r="U86" i="8"/>
  <c r="V86" i="8"/>
  <c r="N86" i="8"/>
  <c r="O86" i="8"/>
  <c r="U85" i="8"/>
  <c r="V85" i="8"/>
  <c r="N85" i="8"/>
  <c r="O85" i="8"/>
  <c r="U84" i="8"/>
  <c r="V84" i="8"/>
  <c r="N84" i="8"/>
  <c r="O84" i="8"/>
  <c r="U83" i="8"/>
  <c r="V83" i="8"/>
  <c r="N83" i="8"/>
  <c r="O83" i="8"/>
  <c r="U82" i="8"/>
  <c r="V82" i="8"/>
  <c r="N82" i="8"/>
  <c r="O82" i="8"/>
  <c r="U81" i="8"/>
  <c r="V81" i="8"/>
  <c r="N81" i="8"/>
  <c r="O81" i="8"/>
  <c r="U80" i="8"/>
  <c r="V80" i="8"/>
  <c r="N80" i="8"/>
  <c r="O80" i="8"/>
  <c r="U79" i="8"/>
  <c r="V79" i="8"/>
  <c r="N79" i="8"/>
  <c r="O79" i="8"/>
  <c r="U78" i="8"/>
  <c r="V78" i="8"/>
  <c r="N78" i="8"/>
  <c r="O78" i="8"/>
  <c r="U77" i="8"/>
  <c r="V77" i="8"/>
  <c r="N77" i="8"/>
  <c r="O77" i="8"/>
  <c r="U76" i="8"/>
  <c r="V76" i="8"/>
  <c r="N76" i="8"/>
  <c r="O76" i="8"/>
  <c r="U75" i="8"/>
  <c r="V75" i="8"/>
  <c r="N75" i="8"/>
  <c r="O75" i="8"/>
  <c r="U74" i="8"/>
  <c r="V74" i="8"/>
  <c r="N74" i="8"/>
  <c r="O74" i="8"/>
  <c r="U73" i="8"/>
  <c r="V73" i="8"/>
  <c r="N73" i="8"/>
  <c r="O73" i="8"/>
  <c r="U72" i="8"/>
  <c r="V72" i="8"/>
  <c r="N72" i="8"/>
  <c r="O72" i="8"/>
  <c r="U71" i="8"/>
  <c r="V71" i="8"/>
  <c r="N71" i="8"/>
  <c r="O71" i="8"/>
  <c r="U70" i="8"/>
  <c r="V70" i="8"/>
  <c r="N70" i="8"/>
  <c r="O70" i="8"/>
  <c r="U69" i="8"/>
  <c r="V69" i="8"/>
  <c r="N69" i="8"/>
  <c r="O69" i="8"/>
  <c r="U68" i="8"/>
  <c r="V68" i="8"/>
  <c r="N68" i="8"/>
  <c r="O68" i="8"/>
  <c r="U67" i="8"/>
  <c r="V67" i="8"/>
  <c r="N67" i="8"/>
  <c r="O67" i="8"/>
  <c r="U66" i="8"/>
  <c r="V66" i="8"/>
  <c r="N66" i="8"/>
  <c r="O66" i="8"/>
  <c r="U65" i="8"/>
  <c r="V65" i="8"/>
  <c r="N65" i="8"/>
  <c r="O65" i="8"/>
  <c r="U64" i="8"/>
  <c r="V64" i="8"/>
  <c r="N64" i="8"/>
  <c r="O64" i="8"/>
  <c r="U63" i="8"/>
  <c r="V63" i="8"/>
  <c r="N63" i="8"/>
  <c r="O63" i="8"/>
  <c r="U62" i="8"/>
  <c r="V62" i="8"/>
  <c r="N62" i="8"/>
  <c r="O62" i="8"/>
  <c r="U61" i="8"/>
  <c r="V61" i="8"/>
  <c r="N61" i="8"/>
  <c r="O61" i="8"/>
  <c r="U60" i="8"/>
  <c r="V60" i="8"/>
  <c r="N60" i="8"/>
  <c r="O60" i="8"/>
  <c r="U59" i="8"/>
  <c r="V59" i="8"/>
  <c r="N59" i="8"/>
  <c r="O59" i="8"/>
  <c r="U58" i="8"/>
  <c r="V58" i="8"/>
  <c r="N58" i="8"/>
  <c r="O58" i="8"/>
  <c r="U57" i="8"/>
  <c r="V57" i="8"/>
  <c r="N57" i="8"/>
  <c r="O57" i="8"/>
  <c r="U56" i="8"/>
  <c r="V56" i="8"/>
  <c r="N56" i="8"/>
  <c r="O56" i="8"/>
  <c r="U55" i="8"/>
  <c r="V55" i="8"/>
  <c r="N55" i="8"/>
  <c r="O55" i="8"/>
  <c r="U54" i="8"/>
  <c r="V54" i="8"/>
  <c r="N54" i="8"/>
  <c r="O54" i="8"/>
  <c r="U53" i="8"/>
  <c r="V53" i="8"/>
  <c r="N53" i="8"/>
  <c r="O53" i="8"/>
  <c r="U52" i="8"/>
  <c r="V52" i="8"/>
  <c r="N52" i="8"/>
  <c r="O52" i="8"/>
  <c r="U51" i="8"/>
  <c r="V51" i="8"/>
  <c r="N51" i="8"/>
  <c r="O51" i="8"/>
  <c r="U50" i="8"/>
  <c r="V50" i="8"/>
  <c r="N50" i="8"/>
  <c r="O50" i="8"/>
  <c r="U49" i="8"/>
  <c r="V49" i="8"/>
  <c r="N49" i="8"/>
  <c r="O49" i="8"/>
  <c r="U48" i="8"/>
  <c r="V48" i="8"/>
  <c r="N48" i="8"/>
  <c r="O48" i="8"/>
  <c r="U47" i="8"/>
  <c r="V47" i="8"/>
  <c r="N47" i="8"/>
  <c r="O47" i="8"/>
  <c r="U46" i="8"/>
  <c r="V46" i="8"/>
  <c r="N46" i="8"/>
  <c r="O46" i="8"/>
  <c r="U45" i="8"/>
  <c r="V45" i="8"/>
  <c r="N45" i="8"/>
  <c r="O45" i="8"/>
  <c r="U44" i="8"/>
  <c r="V44" i="8"/>
  <c r="N44" i="8"/>
  <c r="O44" i="8"/>
  <c r="U43" i="8"/>
  <c r="V43" i="8"/>
  <c r="N43" i="8"/>
  <c r="O43" i="8"/>
  <c r="U42" i="8"/>
  <c r="V42" i="8"/>
  <c r="N42" i="8"/>
  <c r="O42" i="8"/>
  <c r="U41" i="8"/>
  <c r="V41" i="8"/>
  <c r="N41" i="8"/>
  <c r="O41" i="8"/>
  <c r="U40" i="8"/>
  <c r="V40" i="8"/>
  <c r="N40" i="8"/>
  <c r="O40" i="8"/>
  <c r="U39" i="8"/>
  <c r="V39" i="8"/>
  <c r="N39" i="8"/>
  <c r="O39" i="8"/>
  <c r="U38" i="8"/>
  <c r="V38" i="8"/>
  <c r="N38" i="8"/>
  <c r="O38" i="8"/>
  <c r="U37" i="8"/>
  <c r="V37" i="8"/>
  <c r="N37" i="8"/>
  <c r="O37" i="8"/>
  <c r="U36" i="8"/>
  <c r="V36" i="8"/>
  <c r="N36" i="8"/>
  <c r="O36" i="8"/>
  <c r="U35" i="8"/>
  <c r="V35" i="8"/>
  <c r="N35" i="8"/>
  <c r="O35" i="8"/>
  <c r="U34" i="8"/>
  <c r="V34" i="8"/>
  <c r="N34" i="8"/>
  <c r="O34" i="8"/>
  <c r="U33" i="8"/>
  <c r="V33" i="8"/>
  <c r="N33" i="8"/>
  <c r="O33" i="8"/>
  <c r="U32" i="8"/>
  <c r="V32" i="8"/>
  <c r="N32" i="8"/>
  <c r="O32" i="8"/>
  <c r="U31" i="8"/>
  <c r="V31" i="8"/>
  <c r="N31" i="8"/>
  <c r="O31" i="8"/>
  <c r="U30" i="8"/>
  <c r="V30" i="8"/>
  <c r="N30" i="8"/>
  <c r="O30" i="8"/>
  <c r="U29" i="8"/>
  <c r="V29" i="8"/>
  <c r="N29" i="8"/>
  <c r="O29" i="8"/>
  <c r="U28" i="8"/>
  <c r="V28" i="8"/>
  <c r="N28" i="8"/>
  <c r="O28" i="8"/>
  <c r="U27" i="8"/>
  <c r="V27" i="8"/>
  <c r="N27" i="8"/>
  <c r="O27" i="8"/>
  <c r="U26" i="8"/>
  <c r="V26" i="8"/>
  <c r="N26" i="8"/>
  <c r="O26" i="8"/>
  <c r="U25" i="8"/>
  <c r="V25" i="8"/>
  <c r="N25" i="8"/>
  <c r="O25" i="8"/>
  <c r="U24" i="8"/>
  <c r="V24" i="8"/>
  <c r="N24" i="8"/>
  <c r="O24" i="8"/>
  <c r="U23" i="8"/>
  <c r="V23" i="8"/>
  <c r="N23" i="8"/>
  <c r="O23" i="8"/>
  <c r="U22" i="8"/>
  <c r="V22" i="8"/>
  <c r="N22" i="8"/>
  <c r="O22" i="8"/>
  <c r="U21" i="8"/>
  <c r="V21" i="8"/>
  <c r="N21" i="8"/>
  <c r="O21" i="8"/>
  <c r="U20" i="8"/>
  <c r="V20" i="8"/>
  <c r="N20" i="8"/>
  <c r="O20" i="8"/>
  <c r="U19" i="8"/>
  <c r="V19" i="8"/>
  <c r="N19" i="8"/>
  <c r="O19" i="8"/>
  <c r="U18" i="8"/>
  <c r="V18" i="8"/>
  <c r="N18" i="8"/>
  <c r="O18" i="8"/>
  <c r="U17" i="8"/>
  <c r="V17" i="8"/>
  <c r="N17" i="8"/>
  <c r="O17" i="8"/>
  <c r="U16" i="8"/>
  <c r="V16" i="8"/>
  <c r="N16" i="8"/>
  <c r="O16" i="8"/>
  <c r="U15" i="8"/>
  <c r="V15" i="8"/>
  <c r="N15" i="8"/>
  <c r="O15" i="8"/>
  <c r="U14" i="8"/>
  <c r="V14" i="8"/>
  <c r="N14" i="8"/>
  <c r="O14" i="8"/>
  <c r="U13" i="8"/>
  <c r="V13" i="8"/>
  <c r="N13" i="8"/>
  <c r="O13" i="8"/>
  <c r="U12" i="8"/>
  <c r="V12" i="8"/>
  <c r="N12" i="8"/>
  <c r="O12" i="8"/>
  <c r="U11" i="8"/>
  <c r="V11" i="8"/>
  <c r="N11" i="8"/>
  <c r="O11" i="8"/>
  <c r="U10" i="8"/>
  <c r="V10" i="8"/>
  <c r="N10" i="8"/>
  <c r="O10" i="8"/>
  <c r="U9" i="8"/>
  <c r="V9" i="8"/>
  <c r="N9" i="8"/>
  <c r="O9" i="8"/>
  <c r="U8" i="8"/>
  <c r="V8" i="8"/>
  <c r="N8" i="8"/>
  <c r="O8" i="8"/>
  <c r="U7" i="8"/>
  <c r="V7" i="8"/>
  <c r="N7" i="8"/>
  <c r="O7" i="8"/>
  <c r="U6" i="8"/>
  <c r="V6" i="8"/>
  <c r="N6" i="8"/>
  <c r="O6" i="8"/>
  <c r="N31" i="10"/>
  <c r="N30" i="10"/>
  <c r="N29" i="10"/>
  <c r="N28" i="10"/>
  <c r="N27" i="10"/>
  <c r="N26" i="10"/>
  <c r="N25" i="10"/>
  <c r="N24" i="10"/>
  <c r="N23" i="10"/>
  <c r="N22" i="10"/>
  <c r="N21" i="10"/>
  <c r="N20" i="10"/>
  <c r="N19" i="10"/>
  <c r="N18" i="10"/>
  <c r="N17" i="10"/>
  <c r="N16" i="10"/>
  <c r="N15" i="10"/>
  <c r="N14" i="10"/>
  <c r="N13" i="10"/>
  <c r="N12" i="10"/>
  <c r="N11" i="10"/>
  <c r="N10" i="10"/>
  <c r="N9" i="10"/>
  <c r="N8" i="10"/>
  <c r="N7" i="10"/>
  <c r="N6" i="10"/>
  <c r="N5" i="10"/>
  <c r="N4" i="10"/>
  <c r="N3" i="10"/>
  <c r="N2" i="10"/>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P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GanesaM</author>
  </authors>
  <commentList>
    <comment ref="K4" authorId="0" shapeId="0" xr:uid="{00000000-0006-0000-0700-000001000000}">
      <text>
        <r>
          <rPr>
            <b/>
            <sz val="8"/>
            <color indexed="81"/>
            <rFont val="Tahoma"/>
            <family val="2"/>
          </rPr>
          <t>GanesaM:</t>
        </r>
        <r>
          <rPr>
            <sz val="8"/>
            <color indexed="81"/>
            <rFont val="Tahoma"/>
            <family val="2"/>
          </rPr>
          <t xml:space="preserve">
Raw Risk - without any controls</t>
        </r>
      </text>
    </comment>
    <comment ref="P5" authorId="0" shapeId="0" xr:uid="{00000000-0006-0000-0700-000002000000}">
      <text>
        <r>
          <rPr>
            <b/>
            <sz val="8"/>
            <color indexed="81"/>
            <rFont val="Tahoma"/>
            <family val="2"/>
          </rPr>
          <t>GanesaM:</t>
        </r>
        <r>
          <rPr>
            <sz val="8"/>
            <color indexed="81"/>
            <rFont val="Tahoma"/>
            <family val="2"/>
          </rPr>
          <t xml:space="preserve">
Automatic formulas</t>
        </r>
      </text>
    </comment>
    <comment ref="W5" authorId="0" shapeId="0" xr:uid="{00000000-0006-0000-0700-000003000000}">
      <text>
        <r>
          <rPr>
            <b/>
            <sz val="8"/>
            <color indexed="81"/>
            <rFont val="Tahoma"/>
            <family val="2"/>
          </rPr>
          <t>GanesaM:</t>
        </r>
        <r>
          <rPr>
            <sz val="8"/>
            <color indexed="81"/>
            <rFont val="Tahoma"/>
            <family val="2"/>
          </rPr>
          <t xml:space="preserve">
Automatic formulas</t>
        </r>
      </text>
    </comment>
    <comment ref="X5" authorId="0" shapeId="0" xr:uid="{00000000-0006-0000-0700-000004000000}">
      <text>
        <r>
          <rPr>
            <b/>
            <sz val="8"/>
            <color indexed="81"/>
            <rFont val="Tahoma"/>
            <family val="2"/>
          </rPr>
          <t>GanesaM:</t>
        </r>
        <r>
          <rPr>
            <sz val="8"/>
            <color indexed="81"/>
            <rFont val="Tahoma"/>
            <family val="2"/>
          </rPr>
          <t xml:space="preserve">
E = EFFECTVE
PE = PARTIALLY EFFECTIVE
I = INEFFECTIVE</t>
        </r>
      </text>
    </comment>
  </commentList>
</comments>
</file>

<file path=xl/sharedStrings.xml><?xml version="1.0" encoding="utf-8"?>
<sst xmlns="http://schemas.openxmlformats.org/spreadsheetml/2006/main" count="2586" uniqueCount="1090">
  <si>
    <t>Project/Dept:</t>
  </si>
  <si>
    <t xml:space="preserve">Next Review Date:  </t>
  </si>
  <si>
    <t xml:space="preserve"> </t>
  </si>
  <si>
    <t xml:space="preserve"> Date:    </t>
  </si>
  <si>
    <t xml:space="preserve">Prepared by:   </t>
  </si>
  <si>
    <t>4: Evaluate Risk</t>
  </si>
  <si>
    <t>Hazard nr</t>
  </si>
  <si>
    <t>Hazard Identification</t>
  </si>
  <si>
    <t>Risk Nr</t>
  </si>
  <si>
    <t>Exposed group/employees</t>
  </si>
  <si>
    <t>Exposure patterns</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</si>
  <si>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</si>
  <si>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</si>
  <si>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</si>
  <si>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</si>
  <si>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</si>
  <si>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</si>
  <si>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</si>
  <si>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</si>
  <si>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</si>
  <si>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</si>
  <si>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</si>
  <si>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</si>
  <si>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</si>
  <si>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</si>
  <si>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</si>
  <si>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</si>
  <si>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</si>
  <si>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</si>
  <si>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</si>
  <si>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</si>
  <si>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</si>
  <si>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</si>
  <si>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</si>
  <si>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</si>
  <si>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</si>
  <si>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</si>
  <si>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</si>
  <si>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</si>
  <si>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</si>
  <si>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</si>
  <si>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</si>
  <si>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</si>
  <si>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</si>
  <si>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</si>
  <si>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</si>
  <si>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</si>
  <si>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</si>
  <si>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</si>
  <si>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</si>
  <si>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</si>
  <si>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</si>
  <si>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</si>
  <si>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</si>
  <si>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</si>
  <si>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</si>
  <si>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</si>
  <si>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</si>
  <si>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</si>
  <si>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</si>
  <si>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</si>
  <si>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</si>
  <si>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</si>
  <si>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</si>
  <si>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</si>
  <si>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</si>
  <si>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</si>
  <si>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</si>
  <si>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</si>
  <si>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</si>
  <si>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</si>
  <si>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</si>
  <si>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</si>
  <si>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</si>
  <si>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</si>
  <si>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</si>
  <si>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</si>
  <si>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</si>
  <si>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</si>
  <si>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</si>
  <si>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</si>
  <si>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</si>
  <si>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</si>
  <si>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</si>
  <si>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</si>
  <si>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</si>
  <si>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</si>
  <si>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</si>
  <si>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</si>
  <si>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</si>
  <si>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</si>
  <si>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</si>
  <si>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</si>
  <si>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</si>
  <si>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</si>
  <si>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</si>
  <si>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</si>
  <si>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</si>
  <si>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</si>
  <si>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</si>
  <si>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</si>
  <si>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</si>
  <si>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</si>
  <si>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</si>
  <si>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</si>
  <si>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</si>
  <si>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</si>
  <si>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</si>
  <si>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</si>
  <si>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</si>
  <si>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</si>
  <si>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</si>
  <si>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</si>
  <si>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</si>
  <si>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</si>
  <si>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</si>
  <si>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</si>
  <si>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</si>
  <si>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activity</t>
  </si>
  <si>
    <t xml:space="preserve"> Conditions(Normal/Abnormal)</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</si>
  <si>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</si>
  <si>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</si>
  <si>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</si>
  <si>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</si>
  <si>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r>
      <t>RCE</t>
    </r>
    <r>
      <rPr>
        <sz val="8"/>
        <rFont val="Arial"/>
        <family val="2"/>
      </rPr>
      <t xml:space="preserve">
Risk Control Effectiveness</t>
    </r>
  </si>
  <si>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</si>
  <si>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t>Refer to Occupational Health and Safety Risk assessment procedure 32-520</t>
  </si>
  <si>
    <t>Safety</t>
  </si>
  <si>
    <t>Health</t>
  </si>
  <si>
    <t>Yes</t>
  </si>
  <si>
    <t>No</t>
  </si>
  <si>
    <t>Occupational Health and Safety Baseline risk assessment template</t>
  </si>
  <si>
    <r>
      <t>Indicate Yes or No.  These s</t>
    </r>
    <r>
      <rPr>
        <u/>
        <sz val="8"/>
        <rFont val="Arial"/>
        <family val="2"/>
      </rPr>
      <t>hort-term</t>
    </r>
    <r>
      <rPr>
        <sz val="8"/>
        <rFont val="Arial"/>
        <family val="2"/>
      </rPr>
      <t xml:space="preserve"> changes to conditions that could not be reasonably anticipated e.g. Emergencies</t>
    </r>
  </si>
  <si>
    <t>240-70044602</t>
  </si>
  <si>
    <t>Revision date:</t>
  </si>
  <si>
    <r>
      <t xml:space="preserve">Independent Verification
</t>
    </r>
    <r>
      <rPr>
        <i/>
        <sz val="8"/>
        <rFont val="Arial"/>
        <family val="2"/>
      </rPr>
      <t>(i.e. Confirmation that the objectives have been met)</t>
    </r>
  </si>
  <si>
    <t>Unique identifier</t>
  </si>
  <si>
    <t>Revision:</t>
  </si>
  <si>
    <t>Priority</t>
  </si>
  <si>
    <t>Risk ranking</t>
  </si>
  <si>
    <t>Action required</t>
  </si>
  <si>
    <t>Very high</t>
  </si>
  <si>
    <t>Immediate action required</t>
  </si>
  <si>
    <t>High</t>
  </si>
  <si>
    <t>Strong mandatory action required</t>
  </si>
  <si>
    <t>Medium</t>
  </si>
  <si>
    <t>Action required, possibly at administrative level</t>
  </si>
  <si>
    <t>Low</t>
  </si>
  <si>
    <t>Minor or no action required</t>
  </si>
  <si>
    <t>Associated risk 
(Risk identifation)</t>
  </si>
  <si>
    <t>Notes:</t>
  </si>
  <si>
    <t>3. The OHS risk assessment procedure 32-520 should be used as a reference when completing this asse3ssment.</t>
  </si>
  <si>
    <t>4. This document should be reviewed as per the requirements of the 32-520 procedure.</t>
  </si>
  <si>
    <t>GUIDELINE FOR COMPLETING THE BASELINE RISK ASSESSMENT TEMPLATE</t>
  </si>
  <si>
    <t>1. List activity</t>
  </si>
  <si>
    <t>Here you have to list different types of activities that will be performed and consider the site or environment the activity will take place. The activity can have different hazards and tasks linked to it.</t>
  </si>
  <si>
    <t>Hazard number</t>
  </si>
  <si>
    <t>This is a number given to a risk that a hazard pose. One hazard can have more than one risks. The numbering of the risks should be linked to the hazard i.e. if the hazard was 1 then the risks should be numbered 1.1, 1.2 etc. See example below</t>
  </si>
  <si>
    <t>A physical event occurs or could occur in relation to the hazard</t>
  </si>
  <si>
    <t xml:space="preserve">These are existing controls for the risks and hazards identified. </t>
  </si>
  <si>
    <t>Utilise the likelihood tab to determine the impact the risk has or may have.</t>
  </si>
  <si>
    <t xml:space="preserve">This is to determine how effect are your current or existing controls. </t>
  </si>
  <si>
    <r>
      <t xml:space="preserve">Verification
</t>
    </r>
    <r>
      <rPr>
        <i/>
        <sz val="8"/>
        <rFont val="Arial"/>
        <family val="2"/>
      </rPr>
      <t>(i.e. Confirmation that the objectives have been met)</t>
    </r>
  </si>
  <si>
    <t>This means any type of verification or assessment done to check if objectives of the controls and assessment are met.</t>
  </si>
  <si>
    <t>This is a number that has to be given to the hazards associated to the activity. Each activity can have various hazards attached to it and therefore need to be numbered 1,2,3 etc. See example below</t>
  </si>
  <si>
    <t>The exposed group represents people who are exposed to the risk either employees, visitors or members of the public. Also in terms of Occupational Hygiene it  means exposure groups such as individual exposure or homogenous exposure group.</t>
  </si>
  <si>
    <t>List what causes the risk to come into effect.</t>
  </si>
  <si>
    <t>These are the dates for the implementation of the controls</t>
  </si>
  <si>
    <t>This means the current status on the implementation of the controls</t>
  </si>
  <si>
    <t>These are the dates for the implementation of the controls. Used if, for any reason, a Target Date is revised.  Use the Comments field to explain.</t>
  </si>
  <si>
    <r>
      <t xml:space="preserve">RCE
</t>
    </r>
    <r>
      <rPr>
        <b/>
        <i/>
        <sz val="8"/>
        <rFont val="Arial"/>
        <family val="2"/>
      </rPr>
      <t>Risk Control Effectiveness</t>
    </r>
  </si>
  <si>
    <t>This is the risk type which could be Safety or Health. Safety when the consequence of the risk has effect on the physical body of the person e.g. cut and health when the effects are on the persons health e.g. coughing</t>
  </si>
  <si>
    <t>Exposure patterns means the frequency and duration the person/group is exposed to the hazard e.g. Exposed to noise for 3 hours daily. This will help to determine the extent of exposure  and the kind of harm that the hazard can inflict to the person/group.</t>
  </si>
  <si>
    <t>In this section  you have to say if it routine and non-routine activity as required by OHSAS 18001. Routine activities are activities that are performed regularily and non-routine are those that occur due to unplanned circumstance e.g. a risk assessment for an emergency situation or work that is not part of planned activities.</t>
  </si>
  <si>
    <t>List the consequence that the exposure to risk pose.</t>
  </si>
  <si>
    <t>Utilise the consequence criteria tab to determine the impact the risk has or may have.</t>
  </si>
  <si>
    <r>
      <t xml:space="preserve">The risk priority is determined by plotting the consequence rating and likelihood rating on the risk matrix to determine the priority rating. E.g. if the Consequence is 1 and likelihood is 3 then the risk rating is </t>
    </r>
    <r>
      <rPr>
        <sz val="11"/>
        <color theme="8" tint="-0.249977111117893"/>
        <rFont val="Arial"/>
        <family val="2"/>
      </rPr>
      <t xml:space="preserve">III
</t>
    </r>
  </si>
  <si>
    <t>If the existing controls were not effective include additional controls that can minimise the impact of the risk. These are additional controls that should be added to manage the risk. The hierarchy of controls shall be considered.</t>
  </si>
  <si>
    <t>This is to determine the consequences the risk pose. The consequence shall be determined using consequence rating tab.</t>
  </si>
  <si>
    <t>This is to determine the likelihood of the risk producing effects. The likelihood shall be determined using likelihood rating tab.</t>
  </si>
  <si>
    <t>This is a measurement that is used to determine the success  of controls in reducing the impact of the risk.</t>
  </si>
  <si>
    <t>1. To be able to complete a baseline risk assessments you need to attend Hazard Identification and Risk assessment training(HIRA).</t>
  </si>
  <si>
    <t>2. All affected stakeholders should be involved in the development of a baseline risk assessment i.e. Project mangers, 
    SHE department(including Occupational Hygienist and/or Occupational health practitioners), Engineering,  etc.</t>
  </si>
  <si>
    <r>
      <t xml:space="preserve">A hazard is anything that is likely to lead to an event that will have an adverse impact on achieving an objective. A hazard can pose more than one risk. 
Hazards are generally tangible and can be seen, heard, felt, measured, smelt, or determined through the use of one’s senses. Hazards can be classified into the following categories:
       </t>
    </r>
    <r>
      <rPr>
        <b/>
        <sz val="11"/>
        <rFont val="Arial"/>
        <family val="2"/>
      </rPr>
      <t xml:space="preserve">      </t>
    </r>
    <r>
      <rPr>
        <b/>
        <sz val="9"/>
        <rFont val="Arial"/>
        <family val="2"/>
      </rPr>
      <t>Physical</t>
    </r>
    <r>
      <rPr>
        <sz val="9"/>
        <rFont val="Arial"/>
        <family val="2"/>
      </rPr>
      <t xml:space="preserve"> e.g. heat, cold, vibration
              </t>
    </r>
    <r>
      <rPr>
        <b/>
        <sz val="9"/>
        <rFont val="Arial"/>
        <family val="2"/>
      </rPr>
      <t xml:space="preserve">   Chemical</t>
    </r>
    <r>
      <rPr>
        <sz val="9"/>
        <rFont val="Arial"/>
        <family val="2"/>
      </rPr>
      <t xml:space="preserve"> e.g. poisons, vapours, acid
                </t>
    </r>
    <r>
      <rPr>
        <b/>
        <sz val="9"/>
        <rFont val="Arial"/>
        <family val="2"/>
      </rPr>
      <t xml:space="preserve"> Biologica</t>
    </r>
    <r>
      <rPr>
        <sz val="9"/>
        <rFont val="Arial"/>
        <family val="2"/>
      </rPr>
      <t xml:space="preserve">l e.g. bacteria, parasites, blood
                </t>
    </r>
    <r>
      <rPr>
        <b/>
        <sz val="9"/>
        <rFont val="Arial"/>
        <family val="2"/>
      </rPr>
      <t xml:space="preserve"> Mechanical/electrical</t>
    </r>
    <r>
      <rPr>
        <sz val="9"/>
        <rFont val="Arial"/>
        <family val="2"/>
      </rPr>
      <t xml:space="preserve"> e.g. working from heights or plant and equipment
                 </t>
    </r>
    <r>
      <rPr>
        <b/>
        <sz val="9"/>
        <rFont val="Arial"/>
        <family val="2"/>
      </rPr>
      <t>Ergonomic</t>
    </r>
    <r>
      <rPr>
        <sz val="9"/>
        <rFont val="Arial"/>
        <family val="2"/>
      </rPr>
      <t xml:space="preserve"> e.g. posture, weight, or repetition
                </t>
    </r>
    <r>
      <rPr>
        <b/>
        <sz val="9"/>
        <rFont val="Arial"/>
        <family val="2"/>
      </rPr>
      <t xml:space="preserve"> Psychological </t>
    </r>
    <r>
      <rPr>
        <sz val="9"/>
        <rFont val="Arial"/>
        <family val="2"/>
      </rPr>
      <t>e.g. stress, repetitive work.</t>
    </r>
  </si>
  <si>
    <t>Associated risk 
(Risk identification)</t>
  </si>
  <si>
    <t>List the risks associated with the hazard and list them according to the example above.</t>
  </si>
  <si>
    <t>Any comments that you wish to input as part of the Risk assessment.</t>
  </si>
  <si>
    <t xml:space="preserve">Person allocated the responsibility for implementing the agreed controls. </t>
  </si>
  <si>
    <t>Who is accountable for making sure the controls and monitors are:
      -  in place,
      -  implemented,
      -  regularly reviewed for effectiveness.</t>
  </si>
  <si>
    <t xml:space="preserve">HAZZARD IDENTIFICATION &amp; RISK ASSESSMENT (HIRA) </t>
  </si>
  <si>
    <t xml:space="preserve">DOC NO: </t>
  </si>
  <si>
    <r>
      <rPr>
        <u/>
        <sz val="14"/>
        <rFont val="Arial"/>
        <family val="2"/>
      </rPr>
      <t>ETFM 1589</t>
    </r>
    <r>
      <rPr>
        <sz val="14"/>
        <rFont val="Arial"/>
        <family val="2"/>
      </rPr>
      <t xml:space="preserve"> </t>
    </r>
  </si>
  <si>
    <t>REV NO: 4</t>
  </si>
  <si>
    <t xml:space="preserve">Section: </t>
  </si>
  <si>
    <t>ESKOM TELECOMMUNICATIONS</t>
  </si>
  <si>
    <t xml:space="preserve">Date of last revision: </t>
  </si>
  <si>
    <t>1:  Identify Hazards</t>
  </si>
  <si>
    <t>2:  Analyse Risks</t>
  </si>
  <si>
    <t>3:  Evaluate Risks</t>
  </si>
  <si>
    <t>4:  Treat Risks</t>
  </si>
  <si>
    <t>Hazard No.</t>
  </si>
  <si>
    <t>Area</t>
  </si>
  <si>
    <t>Operation Activity</t>
  </si>
  <si>
    <t>Routine/
Non Routine</t>
  </si>
  <si>
    <t>Internal/
Outsourced</t>
  </si>
  <si>
    <t>Sub- Activity</t>
  </si>
  <si>
    <t>Hazard/Activity</t>
  </si>
  <si>
    <t>Risk</t>
  </si>
  <si>
    <t xml:space="preserve"> Safety Consequence</t>
  </si>
  <si>
    <t>Health Consequence</t>
  </si>
  <si>
    <t>Max Cons</t>
  </si>
  <si>
    <t>Likelihood + Consequence</t>
  </si>
  <si>
    <t>Risk Rating</t>
  </si>
  <si>
    <r>
      <t xml:space="preserve">Include:
- </t>
    </r>
    <r>
      <rPr>
        <u/>
        <sz val="11"/>
        <rFont val="Arial"/>
        <family val="2"/>
      </rPr>
      <t xml:space="preserve">Preventative Controls
</t>
    </r>
    <r>
      <rPr>
        <sz val="11"/>
        <rFont val="Arial"/>
        <family val="2"/>
      </rPr>
      <t xml:space="preserve">(actions taken to eliminate hazards or reduce the likelihood of the hazard occurring), and
- </t>
    </r>
    <r>
      <rPr>
        <u/>
        <sz val="11"/>
        <rFont val="Arial"/>
        <family val="2"/>
      </rPr>
      <t>Reactive Controls</t>
    </r>
    <r>
      <rPr>
        <sz val="11"/>
        <rFont val="Arial"/>
        <family val="2"/>
      </rPr>
      <t xml:space="preserve"> 
(action taken to reduce the immediate impact of the hazard occurring)  </t>
    </r>
  </si>
  <si>
    <t>Risk Control Effectiveness</t>
  </si>
  <si>
    <t xml:space="preserve">Person allocated the responsible for implementing the agreed controls </t>
  </si>
  <si>
    <t>Where relevant, list the relevant legislative/municipal by-laws requirements that prescribe the control. (Reference to the ET Legal Register)</t>
  </si>
  <si>
    <t>Where relevant, list the relevant Eskom and other Requirements that prescribes the control.</t>
  </si>
  <si>
    <t>Applicable Section of Legislation</t>
  </si>
  <si>
    <r>
      <t xml:space="preserve">Additional Control Include:
- </t>
    </r>
    <r>
      <rPr>
        <u/>
        <sz val="11"/>
        <rFont val="Arial"/>
        <family val="2"/>
      </rPr>
      <t xml:space="preserve">Preventative Controls
</t>
    </r>
    <r>
      <rPr>
        <sz val="11"/>
        <rFont val="Arial"/>
        <family val="2"/>
      </rPr>
      <t xml:space="preserve">(actions taken to eliminate hazards or reduce the likelihood of the hazard occurring), and
- </t>
    </r>
    <r>
      <rPr>
        <u/>
        <sz val="11"/>
        <rFont val="Arial"/>
        <family val="2"/>
      </rPr>
      <t>Reactive Controls</t>
    </r>
    <r>
      <rPr>
        <sz val="11"/>
        <rFont val="Arial"/>
        <family val="2"/>
      </rPr>
      <t xml:space="preserve"> 
(action taken to reduce the immediate impact of the hazard occurring)  </t>
    </r>
  </si>
  <si>
    <t>ET001</t>
  </si>
  <si>
    <t>Road</t>
  </si>
  <si>
    <t>Maintenance</t>
  </si>
  <si>
    <t xml:space="preserve">Routine </t>
  </si>
  <si>
    <t>Internal</t>
  </si>
  <si>
    <t>Travelling</t>
  </si>
  <si>
    <t>Fatigue</t>
  </si>
  <si>
    <t xml:space="preserve">Falling asleep while driving, Motor Vehicle accident, </t>
  </si>
  <si>
    <t>Injury/Fatality</t>
  </si>
  <si>
    <t>Travelling long distances without resting, partying for long hours and not getting enough rest, studying for long hours without getting any rest</t>
  </si>
  <si>
    <t>D</t>
  </si>
  <si>
    <t xml:space="preserve">Safety Awareness on fatigue Management, Availability of fatigue Management Procedure (ETTB 1517), Availability of travelling Procedure (ETPR 1541 in line with 32-93), MVA reports are analysed on a monthly basis to determine trends on excessive km travelled </t>
  </si>
  <si>
    <t>B</t>
  </si>
  <si>
    <t>PE</t>
  </si>
  <si>
    <t>Line Management, SHEQ Personnel, Head of sections/supervisors, Employees</t>
  </si>
  <si>
    <t>Line 32.3</t>
  </si>
  <si>
    <t>ETTB 1517, ETPR1541, 32-93</t>
  </si>
  <si>
    <t>ET002</t>
  </si>
  <si>
    <t>Mechanical failures</t>
  </si>
  <si>
    <t>Motor Vehicle accident</t>
  </si>
  <si>
    <t>Lack of road maintenance, adverse weather conditions, spillages, poor road construction</t>
  </si>
  <si>
    <t>C</t>
  </si>
  <si>
    <t>Vehicle planned maintenance,pre-trip inspection, driver evaluation</t>
  </si>
  <si>
    <t xml:space="preserve"> ETPR1541, 32-93</t>
  </si>
  <si>
    <t>ET003</t>
  </si>
  <si>
    <t>Wild/stray animals</t>
  </si>
  <si>
    <t>Damaged Vehicle or motor vehicle accident</t>
  </si>
  <si>
    <t>Injury/Fatality, damage to vehicle</t>
  </si>
  <si>
    <t xml:space="preserve">Obscured view, Speeding, </t>
  </si>
  <si>
    <t xml:space="preserve">Defensive driving, driver awareness, being vigilant, obeying traffic rules </t>
  </si>
  <si>
    <t>32-93, ETPR1541</t>
  </si>
  <si>
    <t>ET004</t>
  </si>
  <si>
    <t xml:space="preserve">Over speeding </t>
  </si>
  <si>
    <t xml:space="preserve">Possible MVA, </t>
  </si>
  <si>
    <t>Intoxication, obscured view, Driver incompetence, ignorance</t>
  </si>
  <si>
    <t xml:space="preserve">OBC installed in Pool Vehicles, driver awareness, disciplinary measures </t>
  </si>
  <si>
    <t>Line 32.3, Line 54.1 and line 55.3, Line 55.4, 55.5</t>
  </si>
  <si>
    <t>NRTA, ETPR 1541 and 32-93, OHS Act</t>
  </si>
  <si>
    <t>ET005</t>
  </si>
  <si>
    <t>Poor planning</t>
  </si>
  <si>
    <t>Doing things in haste with no due consideration, long hours, not enough sleep, not enough eating</t>
  </si>
  <si>
    <t>processes are in place to encourage proper planning such as specific Task risk assessment conducted daily and Tool box talks conducted on a weekly basis</t>
  </si>
  <si>
    <t>A</t>
  </si>
  <si>
    <t>ETPR0364, ETFM1038, ETFM0594</t>
  </si>
  <si>
    <t>ET006</t>
  </si>
  <si>
    <t>Long Distance Travelling</t>
  </si>
  <si>
    <t>fatigue and falling asleep while driving, leading to MVA</t>
  </si>
  <si>
    <t>driving long distances without taking rest periods as prescribed</t>
  </si>
  <si>
    <t>ETTB 1517, ETPR1541,      32-93, Communication Procedure</t>
  </si>
  <si>
    <t>ET007</t>
  </si>
  <si>
    <t>Hijacking</t>
  </si>
  <si>
    <t>Possible assault, rape, stress, trauma, being shot</t>
  </si>
  <si>
    <t>Injury, fatality</t>
  </si>
  <si>
    <t>Crime, driving alone, Lack of security at site, working at night</t>
  </si>
  <si>
    <t xml:space="preserve">Risk Assessment done for every task, Training on advanced and Defensive driving, Awareness on Hijacking, </t>
  </si>
  <si>
    <t xml:space="preserve"> ETPR0364, 32-93</t>
  </si>
  <si>
    <t>ET008</t>
  </si>
  <si>
    <t>Poor Road conditions</t>
  </si>
  <si>
    <t>Injury, damage to vehicle</t>
  </si>
  <si>
    <t>stones, unclear signs, ignorance, narrow roads, Invisible road markings</t>
  </si>
  <si>
    <t>E</t>
  </si>
  <si>
    <t>Awareness on safe driving, training on advance driving, 4x4 training for specific employees</t>
  </si>
  <si>
    <t xml:space="preserve"> ETPR1541 and 32-93,</t>
  </si>
  <si>
    <t>ET009</t>
  </si>
  <si>
    <t>4X4 Terrain</t>
  </si>
  <si>
    <t>Injury/ Fatality</t>
  </si>
  <si>
    <t>Lack of training, Fatigue, Wrong type of vehicle</t>
  </si>
  <si>
    <t>4x4 training by employees using 4x4, driver awareness, availability of suitable type of vehicle, permit issued on 4x4 driving</t>
  </si>
  <si>
    <t>ETPR0364 and 32-93</t>
  </si>
  <si>
    <t>ET010</t>
  </si>
  <si>
    <t>Adverse weather conditions</t>
  </si>
  <si>
    <t>Injury, Fatality</t>
  </si>
  <si>
    <t>Poor Visibility, non adherence to safe working procedures, Speeding, reckless driving</t>
  </si>
  <si>
    <t>Procedures prohibiting work in bad weather condition(travelling Procedure 32-93), Awareness on travelling during bad weather conditions, training on advance driving, 4x4 training</t>
  </si>
  <si>
    <t>Procedure 32-93, ET Communication Plan</t>
  </si>
  <si>
    <t>ET011</t>
  </si>
  <si>
    <t>Gravel Road</t>
  </si>
  <si>
    <t>Lack of driving experience, fatigue, condition of the road, Speeding</t>
  </si>
  <si>
    <t>Advanced driver training, driver awareness, availability of a gravel road Practice note(ETPN1249) used to manage driving, Incident Monitoring</t>
  </si>
  <si>
    <t>Procedure 32-93, ET Fleet Policy, ETPN1249</t>
  </si>
  <si>
    <t>ET012</t>
  </si>
  <si>
    <t xml:space="preserve">Pedestrians, </t>
  </si>
  <si>
    <t xml:space="preserve">Damage to the vehicle and Possible MVA, </t>
  </si>
  <si>
    <t>Intoxication, road markings, designated road usage by public, lack of knowledge, ignorance by the driver, Speeding</t>
  </si>
  <si>
    <t>Defensive driving, safe driver awareness, Awareness on safe driving(Put headlights on, limit night time driving), Incident monitoring</t>
  </si>
  <si>
    <t>Line 32.3, Line 54.18</t>
  </si>
  <si>
    <t>Procedure 32-93, ET Fleet Policy</t>
  </si>
  <si>
    <t>ET013</t>
  </si>
  <si>
    <t>Other road users</t>
  </si>
  <si>
    <t>possible motor vehicle pile-up</t>
  </si>
  <si>
    <t>Fatigue, medication, inexperience, intoxication, bad driving behaviour</t>
  </si>
  <si>
    <t>Continuous risk assessment, Safe Driver awareness(Road rage, avoiding reckless drivers, Giving way irrespective of being right)</t>
  </si>
  <si>
    <t>line 32.3, Line 54.22</t>
  </si>
  <si>
    <t>Procedure 32-93, ET Fleet Policy,</t>
  </si>
  <si>
    <t>ET014</t>
  </si>
  <si>
    <t>Unsafe driving</t>
  </si>
  <si>
    <t>Use of a cell phone while driving, Fatigue, eating while driving, Using medication which alters your concentration, inexperience, ignorance, intoxication, reckless driving</t>
  </si>
  <si>
    <t>Awareness raised on dangers of using means of communication while driving, Pool Vehicle Management through Introduction of OBC's, driver training &amp; awareness, apply disciplinary measures for any transgressions to OBC</t>
  </si>
  <si>
    <t>Line 32.3, line 54,14</t>
  </si>
  <si>
    <t>Procedure 32-93, ET Fleet Policy, OHSAS 18001</t>
  </si>
  <si>
    <t>ET015</t>
  </si>
  <si>
    <t>Night driving</t>
  </si>
  <si>
    <t>Possible hijacking and MVA</t>
  </si>
  <si>
    <t>Bad planning, lack of driving experience, lack of visibility, night blindness.</t>
  </si>
  <si>
    <t>Better planning, Awareness through ETPN1249, Risk assessment, buddy system.</t>
  </si>
  <si>
    <t>National Road Traffic Act, ETDR0389 Road Safety Directive; Procedure 32-94</t>
  </si>
  <si>
    <t>ET016</t>
  </si>
  <si>
    <t>Unroadworthy vehicle</t>
  </si>
  <si>
    <t>Vehicle breakdown and Possible MVA</t>
  </si>
  <si>
    <t>Injury, Fatality, Property Damage</t>
  </si>
  <si>
    <t>Ignorance, poor vehicle maintenance.</t>
  </si>
  <si>
    <t>Pre-trip inspection, vehicle service</t>
  </si>
  <si>
    <t>Line 32.3, line 54.10</t>
  </si>
  <si>
    <t>National Road Traffic Act, ETDR0389 Road Safety Directive; Procedure 32-95</t>
  </si>
  <si>
    <t>ET017</t>
  </si>
  <si>
    <t>Road Works</t>
  </si>
  <si>
    <t xml:space="preserve"> Obstruction on the road, unclear signs, ignorance, narrow roads, poorly visible road markings</t>
  </si>
  <si>
    <t>Training Defensive driving, Safe driver awareness(obeying traffic rules, Report road works in toolbox talk)</t>
  </si>
  <si>
    <t>line 32.3, Line 54.19</t>
  </si>
  <si>
    <t>Procedure 32-93</t>
  </si>
  <si>
    <t>ET018</t>
  </si>
  <si>
    <t>Sand dunes</t>
  </si>
  <si>
    <t>Possible MVA, or Damage to vehicle</t>
  </si>
  <si>
    <t>Bad planning, lack of driving experience</t>
  </si>
  <si>
    <t>Training &amp; awareness, driver training, risk assessment</t>
  </si>
  <si>
    <t>ETDR0389 Road Safety Directive; Procedure 32-100</t>
  </si>
  <si>
    <t>ET019</t>
  </si>
  <si>
    <t>Radio Site, Substation</t>
  </si>
  <si>
    <t>Internal/ External</t>
  </si>
  <si>
    <t>Working at heights</t>
  </si>
  <si>
    <t>Possible Slipping and falling due to heavy winds or wet Tower</t>
  </si>
  <si>
    <t>minor and major injury, fatality</t>
  </si>
  <si>
    <t>Bad weather condition, not following safe working procedure</t>
  </si>
  <si>
    <t xml:space="preserve">Procedure availability for working at heights, Awareness raised on the procedure, Behavioural Safety Observation conducted to monitor unsafe acts such as climbing a Tower when the weather is not conducive, </t>
  </si>
  <si>
    <t>Line 32.3, line 46.6</t>
  </si>
  <si>
    <t>(6), ETPR0647, ETPR0641</t>
  </si>
  <si>
    <t>ET020</t>
  </si>
  <si>
    <t>Actions and conditions leading to Slip and fall</t>
  </si>
  <si>
    <t>Possible slipping and falling</t>
  </si>
  <si>
    <t>Minor and major injury, fatality</t>
  </si>
  <si>
    <t>Not wearing proper PPE, complacency, wet surfaces, lack of concentration, Height Phobia, wet surface, over-reaching, poor house-keeping, Psychological unfitness</t>
  </si>
  <si>
    <t xml:space="preserve">Correct use of proper PPE, Availability of a fall protection plan, plan implemented, Periodic psychological fitness done on relevant employees, Monthly monitoring of statistics. </t>
  </si>
  <si>
    <t>line 46.6, line 46.7, Line 34.2</t>
  </si>
  <si>
    <t xml:space="preserve">  ETPR0647, ETPR0647,  ETPL1233</t>
  </si>
  <si>
    <t>ET021</t>
  </si>
  <si>
    <t>Incorrect use of PPE</t>
  </si>
  <si>
    <t>Possible falling due to not hooking up</t>
  </si>
  <si>
    <t>PPE not comfortable, ignorance, lack of awareness, correct PPE not available</t>
  </si>
  <si>
    <t>PPE issued to all employees, Awareness on use of PPE, PPE inspected on a monthly basis</t>
  </si>
  <si>
    <t>Line 32.3, Line 34.2</t>
  </si>
  <si>
    <t xml:space="preserve"> ETFM1129, ETFM1564</t>
  </si>
  <si>
    <t>ET022</t>
  </si>
  <si>
    <t>Inadequate training</t>
  </si>
  <si>
    <t>Possible falling due to incompetence</t>
  </si>
  <si>
    <t>Training need analysis not in place, no training plan in place, Poor training management, No IDP's in place</t>
  </si>
  <si>
    <t>Training analysis done and included in the IDP's, SHEQ Training and awareness procedure in place, Training matrices in place and implemented, Fall arrest training included as an accreditation which assist with ensuring that competence is monitored</t>
  </si>
  <si>
    <t>Line 32.3, Line 46.7</t>
  </si>
  <si>
    <t>OHSAS 18001, ETPR0369, ETPR0607, Workplace accreditations</t>
  </si>
  <si>
    <t>ET023</t>
  </si>
  <si>
    <t>Medically and psychological unfitness</t>
  </si>
  <si>
    <t>possible falling from jumping (Wanting to commit suicide)</t>
  </si>
  <si>
    <t>Not being physically and mentally fit, No man-job-specifications,</t>
  </si>
  <si>
    <t>Medical(Physical and psychological) surveillance in place, Man-job-specifications done, Medical fitness included as part of the accreditations</t>
  </si>
  <si>
    <t>Line 32.3, line 46.7</t>
  </si>
  <si>
    <t>ETGL 1277, Medical Surveillance, Fall protection Plan (ETPL1233)</t>
  </si>
  <si>
    <t>ET024</t>
  </si>
  <si>
    <t>Poorly maintained Ladders</t>
  </si>
  <si>
    <t>Possible falling</t>
  </si>
  <si>
    <t xml:space="preserve">Improper use of ladders, Ladders not well maintained, </t>
  </si>
  <si>
    <t xml:space="preserve">Procedure on ladder management is in place, monthly inspection of ladder are conducted, </t>
  </si>
  <si>
    <t>Line 32.3, Line 34.10</t>
  </si>
  <si>
    <t>ETPR1119, ETFM 1032</t>
  </si>
  <si>
    <t>ET025</t>
  </si>
  <si>
    <t>Exposure to Electromagnetic Radiation</t>
  </si>
  <si>
    <t>Possible radiation poisoning</t>
  </si>
  <si>
    <t xml:space="preserve">Occupational Disease </t>
  </si>
  <si>
    <t>working in the close proximity of an operating microwave dish</t>
  </si>
  <si>
    <t>Monitoring of radiation has been done, for any work to be done on the dish, there power is switched off</t>
  </si>
  <si>
    <t>ETRE1331</t>
  </si>
  <si>
    <t>ET026</t>
  </si>
  <si>
    <t>Structural failure</t>
  </si>
  <si>
    <t>Possible Falling or being hit by collapsed structure and  flying objects</t>
  </si>
  <si>
    <t>injury, fatality, property damage</t>
  </si>
  <si>
    <t>Structural Analysis not conducted, Poor maintenance of structure, overloading, Not conducting visual inspections, not reporting visible defects</t>
  </si>
  <si>
    <t xml:space="preserve">Structural Analysis conducted, Action plans developed to implement recommendations, Periodic audits conducted for structure maintenance, </t>
  </si>
  <si>
    <t>Line 32.3, Line 46.8</t>
  </si>
  <si>
    <t>ETSP0158, ETSP0383, ETSP0422</t>
  </si>
  <si>
    <t>ET027</t>
  </si>
  <si>
    <t>Incorrect Climbing</t>
  </si>
  <si>
    <t>Not hooking up when ascending the structure, Not competent in tower climbing, lack of concentration and experience, improper construction, No following Safe working Procedures, taking shortcuts</t>
  </si>
  <si>
    <t>Training attended on tower climbing and rescue, approved full safety harnesses issued as part of PPE, PPE Inspections done on a Monthly basis, working at heights procedure available and implemented,  Continuous awareness raised, behavioural Safety Observations conducted on a continuous basis. Monthly reports analysed</t>
  </si>
  <si>
    <t>Line 32.3. line 34.9, Line 46.11, line 46.7</t>
  </si>
  <si>
    <t>ETPR0647, ETPL1233</t>
  </si>
  <si>
    <t>ET028</t>
  </si>
  <si>
    <t>Structure overloading</t>
  </si>
  <si>
    <t>Possible collapse of the structure</t>
  </si>
  <si>
    <t xml:space="preserve">Installing too many equipment not according to weight limitations, not implementing recommendations from structural analysis results </t>
  </si>
  <si>
    <t xml:space="preserve">Structural analysis done and recommendations implemented. Pre Engineering and Design done  </t>
  </si>
  <si>
    <t>Line 32.3, line 46.8</t>
  </si>
  <si>
    <t>ET029</t>
  </si>
  <si>
    <t>Incorrect Equipment hauling</t>
  </si>
  <si>
    <t>Possible falling of equipment or person hauling or both</t>
  </si>
  <si>
    <t>not following the correct procedure, not competent in hauling of equipment, Taking shortcuts, exceeding safety tolerances of hauling equipment.</t>
  </si>
  <si>
    <t xml:space="preserve">Safe hauling procedure in place. Training available for personnel doing hauling, Hauling equipment inspections </t>
  </si>
  <si>
    <t>Safe Hauling Procedure (ETPR0745), Inspection and maintenance of Hauling kit (ETFM1041)</t>
  </si>
  <si>
    <t>ET030</t>
  </si>
  <si>
    <t>Ergonomics</t>
  </si>
  <si>
    <t>Possible body strain and twisting</t>
  </si>
  <si>
    <t>Injury</t>
  </si>
  <si>
    <t>Not following safe working procedure, Bad posture, repetitive movements</t>
  </si>
  <si>
    <t>Awareness raised on ergonomics, Continuous risk assessment conducted for specific task</t>
  </si>
  <si>
    <t>Manual Handling Guideline (ETGL0611)</t>
  </si>
  <si>
    <t>ET031</t>
  </si>
  <si>
    <t>Falling/moving objects</t>
  </si>
  <si>
    <t>Struck by a free falling object</t>
  </si>
  <si>
    <t>incorrect use of PPE (Hard hat), ignorance, lack of training, lack of supervision, improper demarcation</t>
  </si>
  <si>
    <t>Specific Task Risk Assessment conducted for specific work, Chin strap hard hat issued to relevant employees who gains access to site, awareness raised on the use of hard hats when under the Tower</t>
  </si>
  <si>
    <t xml:space="preserve">Line 32.3, </t>
  </si>
  <si>
    <t>Tower construction Specification ETSP0386</t>
  </si>
  <si>
    <t>ET032</t>
  </si>
  <si>
    <t>Radio Site &amp; Substation access road and surroundings</t>
  </si>
  <si>
    <t xml:space="preserve">Site access and security </t>
  </si>
  <si>
    <t>Unauthorised persons on site</t>
  </si>
  <si>
    <t xml:space="preserve">Theft, vandalism, public injury through slipping or falling if access to the tower is gained </t>
  </si>
  <si>
    <t>property damage or theft</t>
  </si>
  <si>
    <t>lack of security</t>
  </si>
  <si>
    <t>Site security Matrix, Security project in progress to improve site security based on the rating of the matrix per site</t>
  </si>
  <si>
    <t xml:space="preserve">Site access procedure, Incident Management Procedure ETPR0736 </t>
  </si>
  <si>
    <t>ET033</t>
  </si>
  <si>
    <t>Actions and Conditions leading to Hijacking, kidnapping, robbery, assault, rape</t>
  </si>
  <si>
    <t>Lack of Security, driving alone, Crime</t>
  </si>
  <si>
    <t>Site access procedure (ETPR 0578), Incident Management Procedure ETPR0737</t>
  </si>
  <si>
    <t>ET034</t>
  </si>
  <si>
    <t>Poor Road Conditions</t>
  </si>
  <si>
    <t>Possible MVA</t>
  </si>
  <si>
    <t>Lack of road maintenance, adverse weather conditions, Fuel spillages, poor road construction, Incompetence</t>
  </si>
  <si>
    <t>Advanced  driver training, 4x4 Training, Safe driver awareness</t>
  </si>
  <si>
    <t>line 32.3</t>
  </si>
  <si>
    <t>Risk Assessment Procedure, ETPR0364 and 32-93</t>
  </si>
  <si>
    <t>ET035</t>
  </si>
  <si>
    <t>Raptors/Insects/Reptiles</t>
  </si>
  <si>
    <t>Possible venomous bites and stings</t>
  </si>
  <si>
    <t>Location of the site, Poor site  maintenance, seasonal dangers</t>
  </si>
  <si>
    <t>Awareness, snake bite protection, risk assessment, continuous awareness</t>
  </si>
  <si>
    <t>Emergency Plan in case of bees, wasps and tick stings (ETPN1730)</t>
  </si>
  <si>
    <t>ET036</t>
  </si>
  <si>
    <t>Actions and conditions leading to Veld Fire</t>
  </si>
  <si>
    <t xml:space="preserve">Possible burns </t>
  </si>
  <si>
    <t>Lighting, strong winds, equipment failure, electric short circuit</t>
  </si>
  <si>
    <t>Protection system, restrict access, emergency preparedness procedure, awareness, Site maintenance &amp; emergency preparedness drills</t>
  </si>
  <si>
    <t>Emergency Preparedness Procedure ETPR 363</t>
  </si>
  <si>
    <t>ET037</t>
  </si>
  <si>
    <t>Actions and conditions leading to Vandalism</t>
  </si>
  <si>
    <t xml:space="preserve">Theft, vandalism, public injury </t>
  </si>
  <si>
    <t>property damage/loss / Minor or major injury</t>
  </si>
  <si>
    <t>Location of the site, vulnerability, Lack of Security</t>
  </si>
  <si>
    <t>Secure site in accordance to site security matrix.</t>
  </si>
  <si>
    <t>Site access Procedure (ETPR0578), Incident Management Procedure ETPR0737</t>
  </si>
  <si>
    <t>ET038</t>
  </si>
  <si>
    <t>Radio site yard</t>
  </si>
  <si>
    <t xml:space="preserve">Site maintenance </t>
  </si>
  <si>
    <t>Improper use of PPE</t>
  </si>
  <si>
    <t>Body exposed to hazards at site</t>
  </si>
  <si>
    <t xml:space="preserve">injury,  </t>
  </si>
  <si>
    <t>PPE not comfortable, ignorance, lack of awareness, Negligence</t>
  </si>
  <si>
    <t>Awareness, pre-task risk assessment, SMAT observation, correct PPE issued</t>
  </si>
  <si>
    <t>ET039</t>
  </si>
  <si>
    <t>Exposure to chemical substances</t>
  </si>
  <si>
    <t>Possible Skin contact and inhalation of HCS</t>
  </si>
  <si>
    <t>Occupational Disease (Damage to the lungs or skin irritation)</t>
  </si>
  <si>
    <t>Not using correct PPE, not following manufacturer specification</t>
  </si>
  <si>
    <t xml:space="preserve">Herbicide procedure in place and implemented, Awareness given on safe use of herbicides, correct PPE issued, Chemical inventory in place, MSDS's in place </t>
  </si>
  <si>
    <t>Line 32.3, line 41.9, line 41.10, line 41.11</t>
  </si>
  <si>
    <t xml:space="preserve">ETPR0730, ETFM1039, ETTB1520 </t>
  </si>
  <si>
    <t>ET040</t>
  </si>
  <si>
    <t>Possible exposure to venomous bites and stings</t>
  </si>
  <si>
    <t xml:space="preserve">Seasonal Dangers, inadequate risk assessment, </t>
  </si>
  <si>
    <t>Portable first aid kits with minimum content issued to all employees accessing the site, Risk assessment conducted, Availability of bite and sting kit, Level 2 first training attended, continuous awareness, Issue/use PPE</t>
  </si>
  <si>
    <t>ET041</t>
  </si>
  <si>
    <t>External</t>
  </si>
  <si>
    <t>Installation of an Electric Fence</t>
  </si>
  <si>
    <t>Exposure to Electrocution or Electric shock</t>
  </si>
  <si>
    <t>Electrocution or Electric Shock</t>
  </si>
  <si>
    <t>Minor, Major Injury, Fatality</t>
  </si>
  <si>
    <t xml:space="preserve">Touching the electric fencing, trying to damage the fence </t>
  </si>
  <si>
    <t xml:space="preserve">Warning signage's available on the fence, </t>
  </si>
  <si>
    <t>Line 32.3, Line 5.1, Line 5.2 and Line 5.3</t>
  </si>
  <si>
    <t>Specification for security Fences at Radio Sites (ETSP0426)</t>
  </si>
  <si>
    <t>ET042</t>
  </si>
  <si>
    <t>Equipment Room</t>
  </si>
  <si>
    <t xml:space="preserve">Working in a building made with Asbestos/ with Asbestos Roofing </t>
  </si>
  <si>
    <t>Possible exposure to Asbestos fibres</t>
  </si>
  <si>
    <t>Inhalation of asbestos fibre</t>
  </si>
  <si>
    <t>Occupational Disease (Asbestosis)</t>
  </si>
  <si>
    <t>No inspections done on the roof condition, roof not well maintained, no monitoring system in place ensure that the limits are not above</t>
  </si>
  <si>
    <t xml:space="preserve">Asbestos inventory list in place, contract underway for the identification of buildings/ containers with asbestos. </t>
  </si>
  <si>
    <t>Line 32.3, line 48.10</t>
  </si>
  <si>
    <t>ETFM1256</t>
  </si>
  <si>
    <t>ET043</t>
  </si>
  <si>
    <t>Use of instruments and equipment</t>
  </si>
  <si>
    <t>Incorrect lifting and  Loading</t>
  </si>
  <si>
    <t>Body strain and muscle pull</t>
  </si>
  <si>
    <t>Injury, Damage to property</t>
  </si>
  <si>
    <t>Improper position, incorrect manual handling, Incorrect lifting techniques, lack awareness, ergonomics, lack of SOP's, Lack of proper lifting equipment</t>
  </si>
  <si>
    <t>Availability of a Manual Handling guideline Awareness, Training and awareness, equipment casing allocated in pool vehicles</t>
  </si>
  <si>
    <t>Manual Handling Procedure ETGL0611</t>
  </si>
  <si>
    <t>ET044</t>
  </si>
  <si>
    <t xml:space="preserve">injury, fatality, </t>
  </si>
  <si>
    <t>Poor designs, lack of awareness, assuming bad postures when lifting</t>
  </si>
  <si>
    <t>Risk assessment, awareness, inspections</t>
  </si>
  <si>
    <t>ET045</t>
  </si>
  <si>
    <t>Incompetence in the use of equipment</t>
  </si>
  <si>
    <t xml:space="preserve">Possible Pricks, Stabbing, and punctures </t>
  </si>
  <si>
    <t>injury, Damage to property</t>
  </si>
  <si>
    <t>Awareness not raised on proper lifting techniques, guideline not followed, taking shortcuts</t>
  </si>
  <si>
    <t>IDP'S, Training procedure, skills management training, Skills matrix</t>
  </si>
  <si>
    <t xml:space="preserve">OHSAS 18001, Equipment installation procedures </t>
  </si>
  <si>
    <t>ET046</t>
  </si>
  <si>
    <t>Faulty equipment</t>
  </si>
  <si>
    <t>Possible electrical Shock</t>
  </si>
  <si>
    <t>Damage to property, loss of income</t>
  </si>
  <si>
    <t xml:space="preserve">Poor maintenance, no calibration, no inspection, poor quality of equipment </t>
  </si>
  <si>
    <t>Procedure on calibration of equipment in place, Planned maintenance scheduled, calibration of equipment done,  equipment register in place to monitor calibration</t>
  </si>
  <si>
    <t>ETPR0719, ETFM 1196</t>
  </si>
  <si>
    <t>ET047</t>
  </si>
  <si>
    <t>Substation site</t>
  </si>
  <si>
    <t>HV environment</t>
  </si>
  <si>
    <t xml:space="preserve"> Actions and Conditions leading to Electrocution</t>
  </si>
  <si>
    <t>Possible Electrocution</t>
  </si>
  <si>
    <t>Not following Operating Regulation for High Voltage System (ORHVS), Non Adherence to Life Saving Rule (Permit to work)</t>
  </si>
  <si>
    <t>Monitoring of life saving rules in place, process of work permit followed, ORHVS training listed as accreditations</t>
  </si>
  <si>
    <t>Life Saving Rules, ORHVS</t>
  </si>
  <si>
    <t>ET048</t>
  </si>
  <si>
    <t>Actions and Conditions leading to Explosion</t>
  </si>
  <si>
    <t>Possible explosion</t>
  </si>
  <si>
    <t>damage to property, Injury, fatality</t>
  </si>
  <si>
    <t>Equipment failure, not following SOP's, electric short</t>
  </si>
  <si>
    <t>Protection system, restrict access, emergency preparedness procedure, contingency plan, awareness</t>
  </si>
  <si>
    <t>OHSA, Environmental regulation (9), ETPR1149</t>
  </si>
  <si>
    <t>ET049</t>
  </si>
  <si>
    <t>Actions and Conditions leading to Fire</t>
  </si>
  <si>
    <t>Equipment failure, not following SOP's, electric short circuit</t>
  </si>
  <si>
    <t>Line 32.3, Line 40.8, Line 40.6</t>
  </si>
  <si>
    <t>OHSA, Environmental regulation (9), ETPR1150</t>
  </si>
  <si>
    <t>ET050</t>
  </si>
  <si>
    <t>Actions and Conditions leading to Veld fires</t>
  </si>
  <si>
    <t xml:space="preserve">Possible burns of individuals or building </t>
  </si>
  <si>
    <t>Smoking, Braaing, poor yard maintenance, No fire breaks, extremely hot weather</t>
  </si>
  <si>
    <t>Vegetation management, Emergency preparedness procedure, signage's</t>
  </si>
  <si>
    <t xml:space="preserve">Line 32.3, Line 40.8, Line 40.6 </t>
  </si>
  <si>
    <t>OHSA, Environmental Regulation (9)</t>
  </si>
  <si>
    <t>ET051</t>
  </si>
  <si>
    <t>Battery Room</t>
  </si>
  <si>
    <t>DC environment</t>
  </si>
  <si>
    <t>Exposure to Battery Acid</t>
  </si>
  <si>
    <t>Possible skin contact with acid</t>
  </si>
  <si>
    <t>Acid burns</t>
  </si>
  <si>
    <t>incorrect handling of batteries, overfilling, overcharging, faulty test equipment</t>
  </si>
  <si>
    <t xml:space="preserve">Battery handling procedure in place, emergency preparedness procedure, Procedure for accidental spills outlined in the procedure </t>
  </si>
  <si>
    <t>Line 32.3, Line 41.8, 41.9</t>
  </si>
  <si>
    <t>Battery maintenance (ETPR0800)</t>
  </si>
  <si>
    <t>ET052</t>
  </si>
  <si>
    <t xml:space="preserve">Improper use of PPE </t>
  </si>
  <si>
    <t>Part of the body may be exposed to injury from batteries falling or contact with acid</t>
  </si>
  <si>
    <t>PPE not comfortable, ignorance, lack of awareness</t>
  </si>
  <si>
    <t xml:space="preserve">Correct PPE issued to relevant employees, Awareness raised on the correct use, Periodic Safety Observations conducted to monitor the use thereof, </t>
  </si>
  <si>
    <t>Line 32.3, Line 41.10</t>
  </si>
  <si>
    <t>ETTB1696, ETFM1129, ETFM1564</t>
  </si>
  <si>
    <t>ET053</t>
  </si>
  <si>
    <t>Incompetence in battery maintenance</t>
  </si>
  <si>
    <t>accidental falling of batteries or acid spilling</t>
  </si>
  <si>
    <t>injury, Acid burns / fatality</t>
  </si>
  <si>
    <t>Lack of resources, Poor management, No IDP's in place</t>
  </si>
  <si>
    <t xml:space="preserve">training provided on handling of Hazardous Substances, Training provided on battery maintenance, awareness procedure in place </t>
  </si>
  <si>
    <t>line 32.3, Line 41.2</t>
  </si>
  <si>
    <t>ETPR0800</t>
  </si>
  <si>
    <t>ET054</t>
  </si>
  <si>
    <t>Conditions leading to Possible Explosion</t>
  </si>
  <si>
    <t>Possible Explosion from short circuiting</t>
  </si>
  <si>
    <t xml:space="preserve">injury, fatality, environmental damage, damage to property, </t>
  </si>
  <si>
    <t>Poor battery maintenance with poor connection, electric short circuit</t>
  </si>
  <si>
    <t>Planned battery maintenance schedule in place and implemented, alarm systems that signals if any fault detected, awareness, emergency preparedness procedure in place</t>
  </si>
  <si>
    <t>ETPR0800, ETFM1203</t>
  </si>
  <si>
    <t>ET055</t>
  </si>
  <si>
    <t>Exposure to Fumes</t>
  </si>
  <si>
    <t>Inhalation of HCS fumes</t>
  </si>
  <si>
    <t>Occupational Disease (Damage to the lungs)</t>
  </si>
  <si>
    <t>Not wearing correct PPE(Respirator), prolonged exposure, poor ventilation, not following correct safe working procedure</t>
  </si>
  <si>
    <t>ventilation (air vents and extraction fans), alarm systems, maintenance of chargers</t>
  </si>
  <si>
    <t>Line 32.3, Line 41.5</t>
  </si>
  <si>
    <t>ETPR0800, ETTB1674</t>
  </si>
  <si>
    <t>ET056</t>
  </si>
  <si>
    <t>Equipment and Battery room</t>
  </si>
  <si>
    <t>AC environment</t>
  </si>
  <si>
    <t xml:space="preserve">Conditions leading to Electrocution </t>
  </si>
  <si>
    <t>Electrocution</t>
  </si>
  <si>
    <t>injury, fatality</t>
  </si>
  <si>
    <t>contact with AC through earth mats and charger connections, not following safe working procedure, no isolation, lack of training, lack of knowledge and supervision, improper guarding/barricading, lack of SOP's</t>
  </si>
  <si>
    <t xml:space="preserve">contractor management in relation to SHEQ specification and plan evaluation in relation to competence through education in electrical connections, training on charger installations and other electrical connections, spefication availability, Eskom Life Saving Rules in place and monitored </t>
  </si>
  <si>
    <t>Eskom Life Saving Rules(32-421)</t>
  </si>
  <si>
    <t>ET057</t>
  </si>
  <si>
    <t>Incompetence in handling AC</t>
  </si>
  <si>
    <t>Possible electrocution or shock</t>
  </si>
  <si>
    <t xml:space="preserve">Training needs not analysed, Training matrix not in place, Training not managed, </t>
  </si>
  <si>
    <t>Training needs analysed and outlined in the specifications, Training matrix required, certificate of competence required from contractors.</t>
  </si>
  <si>
    <t xml:space="preserve">Line 32.3 </t>
  </si>
  <si>
    <t>OHSA, Construction regulation, Eskom Life Saving Rules(32-421)</t>
  </si>
  <si>
    <t>ET058</t>
  </si>
  <si>
    <t>Conditions leading to Fire</t>
  </si>
  <si>
    <t>Possible fire</t>
  </si>
  <si>
    <t>Planned and breakdown maintenance in place, equipment upgrade, alarm systems detecting defects, emergency preparedness procedure in place and implemented</t>
  </si>
  <si>
    <t>ETPR1149, Equipment maintenance procedure</t>
  </si>
  <si>
    <t>ET059</t>
  </si>
  <si>
    <t>Radio and substation yard</t>
  </si>
  <si>
    <t>Lifting and rigging</t>
  </si>
  <si>
    <t>Incompetence in Rigging</t>
  </si>
  <si>
    <t xml:space="preserve">Training needs analysed and outlined in the specifications, Training matrix required, certificate of competence required from contractors on Rigging, Fall protection plan pre- approved before work commences on site </t>
  </si>
  <si>
    <t>Line 32.3, Line 46.3, Line 46.4</t>
  </si>
  <si>
    <t>ETPL1233, SHEQ Specification (ETSP1277)</t>
  </si>
  <si>
    <t>ET060</t>
  </si>
  <si>
    <t>Falling objects</t>
  </si>
  <si>
    <t>Flying objects</t>
  </si>
  <si>
    <t>incorrect use of PPE (Hard hat), ignorance, lack of training, lack of supervision, improper demarcation, Poor communication, lack of warning signs, Incompetence</t>
  </si>
  <si>
    <t>contractor management in relation to SHEQ specification and plan evaluation in relation to competence through education in electrical connections, training on charger installations and other electrical connections, spefication availability, Eskom Life Saving Rules in place and monitored Risk assessment, PPE, Rigging &amp; hauling training, awareness</t>
  </si>
  <si>
    <t>Tower construction Specification ETSP0386, SHEQ Specification (ETSP1277)</t>
  </si>
  <si>
    <t>ET061</t>
  </si>
  <si>
    <t>Contractor Management, Awareness, specific Task Risk Assessment, Behavioural Safety Observation procedures in place and implemented</t>
  </si>
  <si>
    <t>Line 32.3, Line 46.7, Line 34.2, Line 46.3, Line 46.4</t>
  </si>
  <si>
    <t>SHEQ Specification (ETSP1277)</t>
  </si>
  <si>
    <t>ET062</t>
  </si>
  <si>
    <t>Adverse weather</t>
  </si>
  <si>
    <t>Poor visibility, slippery conditions, Possible trip and fall, possible collapse of the structure</t>
  </si>
  <si>
    <t>Injury, fatality, damage to property</t>
  </si>
  <si>
    <t>Rigging in bad weather conditions, Taking chances due to poor planning</t>
  </si>
  <si>
    <t>Line 32.3, Line 46.3, Line 46.4, Line 46.6</t>
  </si>
  <si>
    <t xml:space="preserve"> SHEQ Specification (ETSP1277)</t>
  </si>
  <si>
    <t>ET063</t>
  </si>
  <si>
    <t>PowerStation manholes and tunnels</t>
  </si>
  <si>
    <t>Confined spaces</t>
  </si>
  <si>
    <t>Possible Exposure to low oxygen levels</t>
  </si>
  <si>
    <t>Asphyxiation</t>
  </si>
  <si>
    <t>Oxygen Deficiency</t>
  </si>
  <si>
    <t>No sufficient oxygen for breathing within the tunnel</t>
  </si>
  <si>
    <t>Presentation on working on confined spaces available and communicated, contractor Management, SHEQ specification issued to contractors, Permit to work implemented, Medical Surveillance</t>
  </si>
  <si>
    <t>Line 32.3, Line 46.3, Line 46.4, 34.8</t>
  </si>
  <si>
    <t>SHEQ Specification (ETSP1277), Eskom Life Saving Rules</t>
  </si>
  <si>
    <t>ET064</t>
  </si>
  <si>
    <t>Possible Hydrogen Gas poisoning and self explosion</t>
  </si>
  <si>
    <t>Shortness of breath</t>
  </si>
  <si>
    <t xml:space="preserve">Occupational diseases, Injury, Fatality </t>
  </si>
  <si>
    <t xml:space="preserve">Hydrogen gas emanating from stagnant water accumulating in the tunnel. Not following safe working procedures such as gas testing/ Not having correct PPE, </t>
  </si>
  <si>
    <t>Presentation on working on confined spaces available and communicated, contractor Management, SHEQ specification issued to contractors, Medical Surveillance</t>
  </si>
  <si>
    <t>Line 32.3, Line 46.3, Line 46.4, 34.9</t>
  </si>
  <si>
    <t>SHEQ Specification (ETSP1277), Man Job Specification</t>
  </si>
  <si>
    <t>ET065</t>
  </si>
  <si>
    <t>Claustrophobic condition</t>
  </si>
  <si>
    <t>Fear of enclosed areas which leads to trauma and struggle in breathing</t>
  </si>
  <si>
    <t>Selection and placement not done correctly Wrong person for the job</t>
  </si>
  <si>
    <t>Man-job-specs available which directs what tests to be done, risk assessment done on confined spaces which determines what controls to employ, Contractor Management.</t>
  </si>
  <si>
    <t>Line 32.3, Line 46.3, Line 46.4, 34.10</t>
  </si>
  <si>
    <t>ET066</t>
  </si>
  <si>
    <t>Possible Exposure to Methane gas</t>
  </si>
  <si>
    <t>Inhalation of obnoxious gases</t>
  </si>
  <si>
    <t>Occupational Disease, Methane gas poisoning and self explosion</t>
  </si>
  <si>
    <t>Methane Gas from stagnant water accumulating in the tunnel or coming from underground. Not following safe working procedures such as gas testing/ Not having correct PPE,</t>
  </si>
  <si>
    <t>Line 32.3, Line 46.3, Line 46.4, 34.11</t>
  </si>
  <si>
    <t>ET067</t>
  </si>
  <si>
    <t>Trip and fall hazard</t>
  </si>
  <si>
    <t>Possible Bone Fractures</t>
  </si>
  <si>
    <t>Tripping and falling, bodily injuries and fatalities</t>
  </si>
  <si>
    <t xml:space="preserve">Not hooking when Ascending and descending the tunnel/ Manhole </t>
  </si>
  <si>
    <t>A working at heights procedure (ETPR647) is in place and has been communicated. A fall protection plan is in place. Pre and post inspection of safety harnesses in place, Contractor Management.</t>
  </si>
  <si>
    <t>Line 32.3, Line 46.3, Line 46.4, 34.12</t>
  </si>
  <si>
    <t>ET068</t>
  </si>
  <si>
    <t>Exposure to HV frequencies</t>
  </si>
  <si>
    <t>injury, fatality, Electrocution and Shock</t>
  </si>
  <si>
    <t>Coming into contact with bare HV cables</t>
  </si>
  <si>
    <t>ORHVS training and Authorization given to relevant personnel and renewed 3 yearly. Monitoring of adherence to cardinal rules, Contractor Management</t>
  </si>
  <si>
    <t>Eskom Life Saving Rules</t>
  </si>
  <si>
    <t>ET069</t>
  </si>
  <si>
    <t>Exposure to venomous bites and stings</t>
  </si>
  <si>
    <t>Poisoning, Fatality</t>
  </si>
  <si>
    <t>Working in an area which is prone to venomous reptiles</t>
  </si>
  <si>
    <t>Awareness presentation on working on confined spaces in place and communicated. First aid training given to all person working on site, Contractor Management</t>
  </si>
  <si>
    <t>Practice note in case of bees, wasps and tick stings (ETPN1730)</t>
  </si>
  <si>
    <t>ET070</t>
  </si>
  <si>
    <t>Installation</t>
  </si>
  <si>
    <t>Equipment installation</t>
  </si>
  <si>
    <t>Incompetence in the installation of equipment</t>
  </si>
  <si>
    <t>Possible equipment damage</t>
  </si>
  <si>
    <t>injury, property damage</t>
  </si>
  <si>
    <t xml:space="preserve">Training needs analysed and outlined in the specifications, Training matrix required, certificate of competence required from contractors on equipment installation, Training contract in place for equipment to be installed </t>
  </si>
  <si>
    <t>Technical Training procedure (39-86, ETPR0878), Equipment Installation procedure and guideline</t>
  </si>
  <si>
    <t>ET071</t>
  </si>
  <si>
    <t>Incorrect Hand Tools</t>
  </si>
  <si>
    <t>use of incorrect hand tools, improvising</t>
  </si>
  <si>
    <t>Toolbox issued to all technicians, Regular inspection of tools, Contractor Management</t>
  </si>
  <si>
    <t>Hand tools Procedure (ETPR0737) Tools inspection checklist (ETFM1556)</t>
  </si>
  <si>
    <t>ET072</t>
  </si>
  <si>
    <t>Improper planning</t>
  </si>
  <si>
    <t>Improvising due to absence of proper tools</t>
  </si>
  <si>
    <t>Work pressure, time management, lack of experience</t>
  </si>
  <si>
    <t>Existing processes allows for proper planning such as implemented Safety Management Systems including conducting Specific Task Risk Assessment before commencing with any activity,</t>
  </si>
  <si>
    <t>OHSAS 18001, Risk Assessment Procedure and Form  (ETPR0364 and ETFM1038)</t>
  </si>
  <si>
    <t>ET073</t>
  </si>
  <si>
    <t>PowerStation, Radio and substation site</t>
  </si>
  <si>
    <t>Cable handling</t>
  </si>
  <si>
    <t>Trenching/ducting</t>
  </si>
  <si>
    <t>minor and major injury</t>
  </si>
  <si>
    <t>Bad Posture, Bending for Prolonged periods</t>
  </si>
  <si>
    <t xml:space="preserve">  Contractor Management, Availability of Manual Handling Guideline, SHEQ Specification issued, Hazard list issued to contractors to assist with the development of HIRA</t>
  </si>
  <si>
    <t>Line 32.3, 46,9</t>
  </si>
  <si>
    <t>ETGL0611</t>
  </si>
  <si>
    <t>ET074</t>
  </si>
  <si>
    <t>Exposure to Dust</t>
  </si>
  <si>
    <t>Inhalation of particulate matter</t>
  </si>
  <si>
    <t>Possible damage to the lungs</t>
  </si>
  <si>
    <t>Exposure to dust for prolonged periods, Not wearing correct PPE(Dust Mask)</t>
  </si>
  <si>
    <t>Contractor Management in ensuring that Correct PPE is issued for a specific activity, with regular monitoring to ensure that disposable masks are not reused</t>
  </si>
  <si>
    <t>Eskom Environmental management procedure</t>
  </si>
  <si>
    <t>ET075</t>
  </si>
  <si>
    <t>Defective Tools</t>
  </si>
  <si>
    <t>Proper tools not issued, Improvising</t>
  </si>
  <si>
    <t>Contractor Management to ensure that correct tools and equipment are issued and used</t>
  </si>
  <si>
    <t>Working with Power and Hand tools (ETPR0737)</t>
  </si>
  <si>
    <t>ET076</t>
  </si>
  <si>
    <t>Fibre lines/ routes</t>
  </si>
  <si>
    <t>Splicing of Fibre</t>
  </si>
  <si>
    <t>Incorrect Splicing</t>
  </si>
  <si>
    <t>Possible pricking by fibre glass which may find its way into the blood stream</t>
  </si>
  <si>
    <t>Incompetence, Not following Safe working procedure on splicing</t>
  </si>
  <si>
    <t xml:space="preserve"> Contractor Management, Availability and implementation of Splicing procedure</t>
  </si>
  <si>
    <t>ETPR1029, SHEQ Specification</t>
  </si>
  <si>
    <t>ET077</t>
  </si>
  <si>
    <t>Internal/External</t>
  </si>
  <si>
    <t>Material handling</t>
  </si>
  <si>
    <t>Incorrect Storage and Stacking</t>
  </si>
  <si>
    <t>Equipment falling</t>
  </si>
  <si>
    <t>Incorrect stacking, No following SOP's, No supervision, no labelling of items</t>
  </si>
  <si>
    <t>Contractor Management, to ensure that necessary competence is available</t>
  </si>
  <si>
    <t>ETFM 1042, ETFM 1132</t>
  </si>
  <si>
    <t>ET078</t>
  </si>
  <si>
    <t>Poor Housekeeping</t>
  </si>
  <si>
    <t>Risk of fire</t>
  </si>
  <si>
    <t>Poor housekeeping, poor waste management, not following SOP's, No proper storage area</t>
  </si>
  <si>
    <t>Proper Storage areas Available, SHE Inspections conducted, , restrict access, emergency preparedness procedure, contingency plan, awareness</t>
  </si>
  <si>
    <t>Line 32.3, Line 40.6</t>
  </si>
  <si>
    <t>ETFM1042. ETFM1132</t>
  </si>
  <si>
    <t>ET079</t>
  </si>
  <si>
    <t>Unhygienic Conditions</t>
  </si>
  <si>
    <t>Possible infections from bacterial infestation and Rodent infestation</t>
  </si>
  <si>
    <t>Occupational diseases</t>
  </si>
  <si>
    <t>Inadequate cleaning, Poor waste management</t>
  </si>
  <si>
    <t>Monthly Health and Safety Inspections done on work areas including hygiene facilities by SHE Representatives, Deviations reported to facilities, Deviations escalated to SHE Committee for tracking and closure</t>
  </si>
  <si>
    <t>Line 32.3, Line 42.5</t>
  </si>
  <si>
    <t>SHE rep Inspection form ETFM 1089, ETFM 1030, ETPR0364</t>
  </si>
  <si>
    <t>ET080</t>
  </si>
  <si>
    <t>Conditions leading to trips and falls</t>
  </si>
  <si>
    <t>Trips and falls</t>
  </si>
  <si>
    <t>Injury, fatality, property damage</t>
  </si>
  <si>
    <t>Boxes placed on the walkways</t>
  </si>
  <si>
    <t>ET081</t>
  </si>
  <si>
    <t>Poor Lighting</t>
  </si>
  <si>
    <t>Possible falling from not seeing properly</t>
  </si>
  <si>
    <t>Storage not well lit</t>
  </si>
  <si>
    <t>Hygiene surveys conducted periodically, Breakdown maintenance conducted by facilities on fused lights as per reporting of defects, SHE inspection conducted and request made to facilities</t>
  </si>
  <si>
    <t>Line 32.3, Line 40.3, Line 54.10</t>
  </si>
  <si>
    <t>OHSAS 18001, ISO 9001</t>
  </si>
  <si>
    <t>ET082</t>
  </si>
  <si>
    <t>Poor Ventilation</t>
  </si>
  <si>
    <t>Poor indoor air quality</t>
  </si>
  <si>
    <t>Occupational diseases (possible Legionella)</t>
  </si>
  <si>
    <t>No free circulation of clean air, No regular maintenance done on the aircon system, Aircon System not working properly, No monitoring done on the system, no regular checks done</t>
  </si>
  <si>
    <t>Hygiene surveys conducted periodically, Breakdown maintenance conducted by facilities on the Aircon system</t>
  </si>
  <si>
    <t>Line 32.3, Line 40.5, Line 54.10</t>
  </si>
  <si>
    <t>Occupational Hygiene Programme, OHSAS 18001</t>
  </si>
  <si>
    <t>ET083</t>
  </si>
  <si>
    <t>Incorrect Loading and Offloading (Lifting)</t>
  </si>
  <si>
    <t>ET084</t>
  </si>
  <si>
    <t>Construction Work</t>
  </si>
  <si>
    <t xml:space="preserve">Structure Construction </t>
  </si>
  <si>
    <t>Exposure to Dust ( Particulate Matter, Cement Dust)</t>
  </si>
  <si>
    <t>Inhalation of particulate matter or coal dust</t>
  </si>
  <si>
    <t>Possible lung infection</t>
  </si>
  <si>
    <t>Not wearing correct PPE(Dust mask), prolonged exposure, poor ventilation, not following correct safe working procedure</t>
  </si>
  <si>
    <t>Contractor Management, Availability of SHEQ Specifications and evaluation and approval of contractor SHEQ Plan, Contractor audits conducted and action plans developed and managed, (PPE issue list and maintenance as a last resort)</t>
  </si>
  <si>
    <t>Line 32.3, Line 46.3, Line 46.4, 34.10, 46.5, 46.6</t>
  </si>
  <si>
    <t>SHEQ Specification (ETGL1277), Contractor Management Procedure (ETPR0822) ETFM1293, ETFM1530</t>
  </si>
  <si>
    <t>ET085</t>
  </si>
  <si>
    <t>Possible Skin contact</t>
  </si>
  <si>
    <t>Skin irritation</t>
  </si>
  <si>
    <t>Contact with cement due to not wearing correct PPE(Overall, Gloves etc.), Not following safe working procedure</t>
  </si>
  <si>
    <t>Contractor Management, Availability of SHEQ Specifications and evaluation and approval of contractor SHEQ Plan, Contractor audits conducted and action plans developed and managed, (PPE issue list and maintenance as last resort)</t>
  </si>
  <si>
    <t>ET086</t>
  </si>
  <si>
    <t>Exposure to Noise</t>
  </si>
  <si>
    <t>Excessive noise</t>
  </si>
  <si>
    <t>Damage to the ears</t>
  </si>
  <si>
    <t xml:space="preserve">Not wearing correct PPE (Ear Plugs), Not following safe working procedure </t>
  </si>
  <si>
    <t>ET087</t>
  </si>
  <si>
    <t>Incorrect Use of Cranes</t>
  </si>
  <si>
    <t>Possible disintegration of the crane</t>
  </si>
  <si>
    <t>Incompetence in operating the crane, lack of maintenance of the crane, Crane not in good working order</t>
  </si>
  <si>
    <t>Contractor Management, Availability of SHEQ Specifications and evaluation and approval of contractor SHEQ Plan, Contractor audits conducted and action plans developed and managed, (Crane relevant documentation for operation, competence of operator etc.)</t>
  </si>
  <si>
    <t>Line 32.3, Line 46.3, Line 46.4, 34.10, 46.5, 46.6, Line 46.14</t>
  </si>
  <si>
    <t>ET088</t>
  </si>
  <si>
    <t>Conditions leading to Slips, trips and falls</t>
  </si>
  <si>
    <t>Tripping and Falling</t>
  </si>
  <si>
    <t xml:space="preserve">Poor housekeeping, Not wearing correct PPE, </t>
  </si>
  <si>
    <t>Contractor Management, Availability of SHEQ Specifications and evaluation and approval of contractor SHEQ Plan, Contractor audits conducted and action plans developed and managed</t>
  </si>
  <si>
    <t>Line 32.3, Line 46.3, Line 46.4, 34.10, 46.5, 46.6, 46.17</t>
  </si>
  <si>
    <t>ET089</t>
  </si>
  <si>
    <t>Incorrect Use of scaffolding</t>
  </si>
  <si>
    <t>No Fall protection plan in place, Plan not implemented Incompetence in the erection of scaffolding, scaffolding not properly inspected and approved before use</t>
  </si>
  <si>
    <t>Contractor Management, Availability of SHEQ Specifications and evaluation and approval of contractor SHEQ Plan, Contractor audits conducted and action plans developed and managed(Competence in constructing scaffolding, Inspection by a competent person etc.)</t>
  </si>
  <si>
    <t>Line 32.3, Line 46.3, Line 46.4, 34.10, 46.5, 46.6, 46.11</t>
  </si>
  <si>
    <t>SHEQ Specification (ETGL1277), Contractor Management Procedure (ETPR0822) ETFM1293, ETFM1534</t>
  </si>
  <si>
    <t>ET090</t>
  </si>
  <si>
    <t>working at elevated position</t>
  </si>
  <si>
    <t>No approved Fall protection plan in place, Not following Safe Working Procedure, Fall protection plan not implemented Not wearing correct PPE</t>
  </si>
  <si>
    <t>Contractor Management, Availability of SHEQ Specifications and evaluation and approval of contractor SHEQ Plan, Contractor audits conducted and action plans developed and managed( Fall protection plan availability and approval, Correct PPE to be issued, inspected and Maintained)</t>
  </si>
  <si>
    <t>ET091</t>
  </si>
  <si>
    <t>Being struck by falling objects</t>
  </si>
  <si>
    <t>Not using correct PPE, Lack of awareness, not following safe working procedure when lifting, Not barricading the construction site, Not putting up prohibition signs</t>
  </si>
  <si>
    <t>Contractor Management, Availability of SHEQ Specifications and evaluation and approval of contractor SHEQ Plan, Contractor audits conducted and action plans developed and managed( Barricading, putting correct prohibition signage's, Correct PPE- Chin Strap Hard Hats etc. )</t>
  </si>
  <si>
    <t>Line 32.3, Line 46.3, Line 46.4, 34.10, 46.5, 46.6, 46.7</t>
  </si>
  <si>
    <t>ET092</t>
  </si>
  <si>
    <t>Incompetency</t>
  </si>
  <si>
    <t>Lack of skill, lack of training, poor supervision</t>
  </si>
  <si>
    <t>Contractor Management, Availability of SHEQ Specifications and evaluation and approval of contractor SHEQ Plan, Contractor audits conducted and action plans developed and managed(Competency in the work being done )</t>
  </si>
  <si>
    <t>ET093</t>
  </si>
  <si>
    <t>Contractor Management, Availability of SHEQ Specifications and evaluation and approval of contractor SHEQ Plan, Contractor audits conducted and action plans developed and managed(Adherence to ET manual handling guideline )</t>
  </si>
  <si>
    <t>ET094</t>
  </si>
  <si>
    <t>Improper usage of moving machinery</t>
  </si>
  <si>
    <t>unnecessary injuries</t>
  </si>
  <si>
    <t>injury, fatality, property damage, damage to moving machinery</t>
  </si>
  <si>
    <t xml:space="preserve">No SOP's, Lack of training/experience, lack of maintenance of equipment , </t>
  </si>
  <si>
    <t>Contractor Management, Availability of SHEQ Specifications and evaluation and approval of contractor SHEQ Plan, Contractor audits conducted and action plans developed and managed(Driven Machinery requirements )</t>
  </si>
  <si>
    <t>Line 32.3, Line 36.2, 36.3</t>
  </si>
  <si>
    <t>SHEQ Specification (ETGL1277), Contractor Management Procedure (ETPR0822) ETFM1293, ETFM1531</t>
  </si>
  <si>
    <t>ET095</t>
  </si>
  <si>
    <t>No Baseline risk assessment done</t>
  </si>
  <si>
    <t>Not identifying possible hazards and risks in order to take preventative and corrective action</t>
  </si>
  <si>
    <t>Possible risks not identified and managed</t>
  </si>
  <si>
    <t>Contractor Management, Availability of SHEQ Specifications and evaluation and approval of contractor SHEQ Plan, Contractor audits conducted and action plans developed and managed(Baseline and Specific Task Risk Assessment, List of hazards issued to assist with the development of HIRA )</t>
  </si>
  <si>
    <t>SHEQ Specification (ETGL1277), Contractor Management Procedure (ETPR0822) ETFM1293, ETFM1532</t>
  </si>
  <si>
    <t>ET096</t>
  </si>
  <si>
    <t>Office</t>
  </si>
  <si>
    <t>Admin work</t>
  </si>
  <si>
    <t xml:space="preserve">facilities (kitchen, ablutions, parking areas) </t>
  </si>
  <si>
    <t>Poor hygiene</t>
  </si>
  <si>
    <t>Possible infections from bacterial infestation</t>
  </si>
  <si>
    <t>Inadequate cleaning of ablutions, poor waste management</t>
  </si>
  <si>
    <t>ET097</t>
  </si>
  <si>
    <t>Musculoskeletal disorders</t>
  </si>
  <si>
    <t>Minor, Major Injury</t>
  </si>
  <si>
    <t>Sitting for long periods, awkward postures, repetitive tasks</t>
  </si>
  <si>
    <t>·       Office occupants are provided with ergonomically designed chairs. Adequate work surfaces</t>
  </si>
  <si>
    <t>SHEQ Personnel, Senior supervisor, Employees</t>
  </si>
  <si>
    <t>ETPR0364</t>
  </si>
  <si>
    <t>ET098</t>
  </si>
  <si>
    <t>Use of Urns in the kitchens</t>
  </si>
  <si>
    <t>Possible burns</t>
  </si>
  <si>
    <t xml:space="preserve">Possible Minor Burns </t>
  </si>
  <si>
    <t>No Precautionary signs placed next to the urns on safe use, Awareness not raised on safe use</t>
  </si>
  <si>
    <t>Warning signs placed next to each Urn to sensitise the user's to take precautions when using them</t>
  </si>
  <si>
    <t>32-93, ETPR0364</t>
  </si>
  <si>
    <t>ET099</t>
  </si>
  <si>
    <t>Office surroundings</t>
  </si>
  <si>
    <t>Traffic in the complex</t>
  </si>
  <si>
    <t>non adherence to traffic rules</t>
  </si>
  <si>
    <t>being runned over or possible MVA</t>
  </si>
  <si>
    <t>No Warning signs (Speed limit, road markings, Traffic Circle etc.), violation of traffic rules, inexperienced drivers, Speeding</t>
  </si>
  <si>
    <t>Safe Driver Awareness raised continuously, Induction conducted to employees and contractors, Random observations done during vehicle safety awareness</t>
  </si>
  <si>
    <t>SHE rep Inspection form ETFM 1089,</t>
  </si>
  <si>
    <t>ET100</t>
  </si>
  <si>
    <t>incorrect use of Staircases</t>
  </si>
  <si>
    <t>possible falling</t>
  </si>
  <si>
    <t xml:space="preserve">Absence or non-use of handrails, </t>
  </si>
  <si>
    <t>Awareness raised on the use of handrails when ascending or descending stairs, Signage's places placed next to staircases</t>
  </si>
  <si>
    <t>Line 32.3, Line 40.8. Line 46.19</t>
  </si>
  <si>
    <t>Risk Assessment Procedure (ETPR0364)</t>
  </si>
  <si>
    <t>ET101</t>
  </si>
  <si>
    <t>Conditions leading to slips and falls</t>
  </si>
  <si>
    <t xml:space="preserve"> Disabling Injury</t>
  </si>
  <si>
    <t>Lack of warning signs, improper shoes, wet or slippery floors , uneven floors, housekeeping</t>
  </si>
  <si>
    <t>Warning signs(Floor slippery when wet) available and used during floor cleaning, Awareness raised on wearing of correct shoes, holding on to hand rails. Reporting of unsafe conditions that may lead to slipping and falling, Regular inspection of workplaces done to identify conditions which have a potential to cause falling</t>
  </si>
  <si>
    <t>ET102</t>
  </si>
  <si>
    <t>Possible fire and trips and falls</t>
  </si>
  <si>
    <t>ET103</t>
  </si>
  <si>
    <t>No free circulation of clean air</t>
  </si>
  <si>
    <t>No regular maintenance done on the aircon system, Aircon System not working properly, No monitoring done on the system, no regular checks done</t>
  </si>
  <si>
    <t>ET104</t>
  </si>
  <si>
    <t>Poor lighting</t>
  </si>
  <si>
    <t>Poor visibility which may cause straining of the eyes</t>
  </si>
  <si>
    <t>Occupational diseases(Damage to the eyes- long term)</t>
  </si>
  <si>
    <t>No Maintenance on lights, No Monitoring done to pinpoint problem areas and correct deviations</t>
  </si>
  <si>
    <t>ET105</t>
  </si>
  <si>
    <t>Office and other working Environments</t>
  </si>
  <si>
    <t>Occupational expectations</t>
  </si>
  <si>
    <t>Work overload</t>
  </si>
  <si>
    <t>Fatigue, low morale</t>
  </si>
  <si>
    <t xml:space="preserve">injury, fatality, Mental  ill-health </t>
  </si>
  <si>
    <t>poor planning, poor leadership, Not sufficient Human Resources</t>
  </si>
  <si>
    <t xml:space="preserve">Management System Implementation assist with improvement on planning, </t>
  </si>
  <si>
    <t>Human resource policies</t>
  </si>
  <si>
    <t>ET106</t>
  </si>
  <si>
    <t>Staff shortage</t>
  </si>
  <si>
    <t>Non Availability of approved vacancies, work overload caused by shortage of staff, chasing of deadlines, taking shortcuts</t>
  </si>
  <si>
    <t>Maximization of existing Human Resources, Retention of skills</t>
  </si>
  <si>
    <t>OHSAS 18001, Business Plan, Integrated risk management document</t>
  </si>
  <si>
    <t>ET107</t>
  </si>
  <si>
    <t>Lack of resources</t>
  </si>
  <si>
    <t>A lot of improvising which goes with errors</t>
  </si>
  <si>
    <t>Injury, Fatality, Damage to property, Business risks</t>
  </si>
  <si>
    <t>Improvising, Financial constraints, poor management</t>
  </si>
  <si>
    <t>Financial Management/ resource management training</t>
  </si>
  <si>
    <t>ETPN1406, ETFM1389</t>
  </si>
  <si>
    <t>ET108</t>
  </si>
  <si>
    <t>Substance abuse</t>
  </si>
  <si>
    <t>possible injuries</t>
  </si>
  <si>
    <t>Personal Problems, Stress, irresponsibility, lack of awareness</t>
  </si>
  <si>
    <t xml:space="preserve">  Personnel trained and appointed in writing as testers, EAP, cardinal rules, awareness raised on Substance Abuse, Periodic Alcohol testing conducted, Disciplinary measures taken </t>
  </si>
  <si>
    <t>Line 32.3, Line 34.3</t>
  </si>
  <si>
    <t xml:space="preserve">Procedure 32-93, ETPR1067, ETFM0653 </t>
  </si>
  <si>
    <t>ET109</t>
  </si>
  <si>
    <t>Applying First Aid</t>
  </si>
  <si>
    <t>Exposure to Hazardous Biological Agents</t>
  </si>
  <si>
    <t>possibility of contracting communicable diseases such as HIV, Hepatitis B etc.</t>
  </si>
  <si>
    <t>Occupational Disease</t>
  </si>
  <si>
    <t>Non adherence to First Aid precautionary measures ( not using a Mouth piece when performing CPR, not wearing Proper surgical gloves, not using mask)</t>
  </si>
  <si>
    <t>First Aid training up to level 2 for all first aiders and for all those who travel to site. Portable First Aid Kits provided for all vehicles used for Eskom Business. Maintenance of FA kits</t>
  </si>
  <si>
    <t>Line Management, SHEQ Personnel, Head of sections/supervisors, First Aiders and Employees</t>
  </si>
  <si>
    <t>Line 32.3, 34.6, 44.2, 44.3</t>
  </si>
  <si>
    <t>Medical Surveillance programmes</t>
  </si>
  <si>
    <t>ET110</t>
  </si>
  <si>
    <t>Working in close  proximity to co-workers who may have infectious</t>
  </si>
  <si>
    <t xml:space="preserve">possibility of contracting communicable diseases such as resistant TB, </t>
  </si>
  <si>
    <t>Employees not taking treatment, poor ventilation in an overcrowded environment</t>
  </si>
  <si>
    <t>Medical clinic on site, pre, periodic and post medical surveillance programme in place and implemented, Health awareness raised</t>
  </si>
  <si>
    <t>ET111</t>
  </si>
  <si>
    <t>Working in close  proximity to co-workers who may have communicable infections</t>
  </si>
  <si>
    <t>Exposure to communicable diseases</t>
  </si>
  <si>
    <t>Possibility of contracting diseases through contact, such as cholera, Hepatitis A</t>
  </si>
  <si>
    <t>Poor personal hygiene (Not properly washing your hands after using a toilet)</t>
  </si>
  <si>
    <t>Raising awareness in personal Hygiene, Availability of facilities for hand washing and for drying of hands</t>
  </si>
  <si>
    <t>Safe handling of hydrocarbon procedure (ETPR1280)</t>
  </si>
  <si>
    <t>ET112</t>
  </si>
  <si>
    <t>Storage Areas</t>
  </si>
  <si>
    <t>Handling of HCS/gases</t>
  </si>
  <si>
    <t>Incompetence in Handling of HCS</t>
  </si>
  <si>
    <t>Possible inhalation of HCS</t>
  </si>
  <si>
    <t>Occupational Diseases, environmental damage, fatality, injury</t>
  </si>
  <si>
    <t>Incompetence in Safe Handling of  fuel for generators, and in handling of herbicides</t>
  </si>
  <si>
    <t>Training on Handling of hazardous Chemical Substances conducted, Training analysis on relevant training to be conducted, Training and awareness procedure in place</t>
  </si>
  <si>
    <t>Line 32.3, Line 41.2, 41.3, 41.4</t>
  </si>
  <si>
    <t>ET113</t>
  </si>
  <si>
    <t xml:space="preserve"> Improper fuel storage</t>
  </si>
  <si>
    <t>Possible Inhalation of HCS, Possible fire</t>
  </si>
  <si>
    <t>Occupational Diseases, Environmental damage, fatality, injury</t>
  </si>
  <si>
    <t>Incorrect containment, not having necessary permits, No following SOP's</t>
  </si>
  <si>
    <t xml:space="preserve">Training provided on handling of Hazardous Substances, Proper storage provided where fuel is stored, Safe handling of hydrocarbon procedure in place </t>
  </si>
  <si>
    <t>Line 32.3, Line 41.2, 41.12</t>
  </si>
  <si>
    <t>ET114</t>
  </si>
  <si>
    <t>Exposure to inhalation of fumes</t>
  </si>
  <si>
    <t>Inhalation of fumes</t>
  </si>
  <si>
    <t>Possible Lung infection, injury, Fatality</t>
  </si>
  <si>
    <t>prolonged exposure to fumes, Not wearing correct PPE(Respirators)</t>
  </si>
  <si>
    <t xml:space="preserve">Correct PPE issued to relevant employees, Awareness raised on the correct use when handling HCS,  </t>
  </si>
  <si>
    <t>Line 32.3, Line 41.10, 41.8</t>
  </si>
  <si>
    <t xml:space="preserve"> ETFM1042, ETFM 1132</t>
  </si>
  <si>
    <t>ET115</t>
  </si>
  <si>
    <t>Improper stacking of equipment</t>
  </si>
  <si>
    <t>Possibility of Equipment Falling</t>
  </si>
  <si>
    <t>Possible falling of Equipment</t>
  </si>
  <si>
    <t>uneven stacking, not correct PPE</t>
  </si>
  <si>
    <t xml:space="preserve">Regular SHE rep Inspections done on storage areas, Correct PPE issued to employees having access to the storage area  </t>
  </si>
  <si>
    <t>ETPR0364, ETPR 1029</t>
  </si>
  <si>
    <t>ET116</t>
  </si>
  <si>
    <t>Conducting Walk down</t>
  </si>
  <si>
    <t>walking about in overgrown grass, falling in ditches</t>
  </si>
  <si>
    <t>Procedure on fibre handling in place and implemented, Awareness raised on the procedure, pre-task risk assessment, Behavioural Safety Observation, PPE Issued</t>
  </si>
  <si>
    <t>ETPR0364, ETPR 1030</t>
  </si>
  <si>
    <t>ET117</t>
  </si>
  <si>
    <t>Incorrect Handling of fibre</t>
  </si>
  <si>
    <t xml:space="preserve">injury, fatality </t>
  </si>
  <si>
    <t>Ignorance, lack of training, Not following Safe working procedures, lack of supervision</t>
  </si>
  <si>
    <t>Emergency preparedness procedure ETPR1141</t>
  </si>
  <si>
    <t>ET118</t>
  </si>
  <si>
    <t>Surrounding Areas</t>
  </si>
  <si>
    <t>Hazards originating outside workplace</t>
  </si>
  <si>
    <t>Non Routine</t>
  </si>
  <si>
    <t>Working around the working area</t>
  </si>
  <si>
    <t>Conditions leading to Explosion</t>
  </si>
  <si>
    <t>Possible Explosion</t>
  </si>
  <si>
    <t>Minor/Major injuries, Fatalities</t>
  </si>
  <si>
    <t>Working in the vicinity of petrol stations</t>
  </si>
  <si>
    <t>Implementation (Testing) and adherence to the Emergency Preparedness Plan</t>
  </si>
  <si>
    <t>Line 32.3, Line 40.8</t>
  </si>
  <si>
    <t>ET119</t>
  </si>
  <si>
    <t>Working in close proximity to the Lake and non maintenance of storm water drains</t>
  </si>
  <si>
    <t>Conditions leading to Flooding</t>
  </si>
  <si>
    <t>Possible flooding during heavy rains</t>
  </si>
  <si>
    <t>Heavy rains, insufficient barriers around the lake, poor maintenance of storm water drains</t>
  </si>
  <si>
    <t>line 32.3, Line 40.7</t>
  </si>
  <si>
    <t>ET120</t>
  </si>
  <si>
    <t>No Proper emergency plans by the third party. Foul play, negligence</t>
  </si>
  <si>
    <t>ET121</t>
  </si>
  <si>
    <t>Situated in an area where there were mining activities</t>
  </si>
  <si>
    <t>Conditions leading to Earth tremor</t>
  </si>
  <si>
    <t>Possible occurrence of Earth tremors</t>
  </si>
  <si>
    <t>No Proper rehabilitation of the mines, No Proper impact assessment done, blasting</t>
  </si>
  <si>
    <t>Emergency preparedness procedure (ETPR0373,  ETPR1141)</t>
  </si>
  <si>
    <t>ET122</t>
  </si>
  <si>
    <t>Helicopter landing not demarcated</t>
  </si>
  <si>
    <t>Possibility of an aircraft accident</t>
  </si>
  <si>
    <t>Helicopter or aircraft crashing</t>
  </si>
  <si>
    <t>Minor, Major injuries, Fatality</t>
  </si>
  <si>
    <t>Aviation authorities declared Simmerpan as a no fly zone, ignoring this declaration will cause the risk.</t>
  </si>
  <si>
    <t xml:space="preserve">Emergency preparedness procedure ( ETPR0373, ETPR1141, ETPR1692) </t>
  </si>
  <si>
    <t>ET123</t>
  </si>
  <si>
    <t>Located at a close radius to Gas production companies</t>
  </si>
  <si>
    <t>conditions leading to  Explosion</t>
  </si>
  <si>
    <t>Emergency preparedness procedure (ETPR0373, ETPR1141,</t>
  </si>
  <si>
    <t>Risk Assessment Matrix</t>
  </si>
  <si>
    <t>A1</t>
  </si>
  <si>
    <t>Consequenses</t>
  </si>
  <si>
    <t>B1</t>
  </si>
  <si>
    <t>A2</t>
  </si>
  <si>
    <t>B2</t>
  </si>
  <si>
    <t>A3</t>
  </si>
  <si>
    <t>A4</t>
  </si>
  <si>
    <t>C1</t>
  </si>
  <si>
    <t>D1</t>
  </si>
  <si>
    <t>E1</t>
  </si>
  <si>
    <t>C2</t>
  </si>
  <si>
    <t>B3</t>
  </si>
  <si>
    <t>Suggested timing of treatment</t>
  </si>
  <si>
    <t>Authority for continued toleration of residual risk</t>
  </si>
  <si>
    <t>A5</t>
  </si>
  <si>
    <t>Short term.  Normally within 1 month.</t>
  </si>
  <si>
    <t>Managing Directors, Chief Executive and Board</t>
  </si>
  <si>
    <t>A6</t>
  </si>
  <si>
    <t>Medium term.  Normally within 3 months.</t>
  </si>
  <si>
    <t>Managing Directors, Senior General Managers and General Managers</t>
  </si>
  <si>
    <t>B4</t>
  </si>
  <si>
    <t>Normally within 1 year</t>
  </si>
  <si>
    <t>Senior General Managers, General Managers and Managers</t>
  </si>
  <si>
    <t>B6</t>
  </si>
  <si>
    <t>Ongoing control as part of a management system.</t>
  </si>
  <si>
    <t>All staff</t>
  </si>
  <si>
    <t>B5</t>
  </si>
  <si>
    <t>C5</t>
  </si>
  <si>
    <t>C4</t>
  </si>
  <si>
    <t>C3</t>
  </si>
  <si>
    <t>D3</t>
  </si>
  <si>
    <t>D2</t>
  </si>
  <si>
    <t>E2</t>
  </si>
  <si>
    <t>E3</t>
  </si>
  <si>
    <t>D4</t>
  </si>
  <si>
    <t>E4</t>
  </si>
  <si>
    <t>D5</t>
  </si>
  <si>
    <t>E5</t>
  </si>
  <si>
    <t>C6</t>
  </si>
  <si>
    <t>D6</t>
  </si>
  <si>
    <t>E6</t>
  </si>
  <si>
    <t>F1</t>
  </si>
  <si>
    <t>F2</t>
  </si>
  <si>
    <t>F3</t>
  </si>
  <si>
    <t>F4</t>
  </si>
  <si>
    <t>F5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</si>
</sst>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Calibri"/>
      <family val="2"/>
      <scheme val="minor"/>
    </font>
    <font>
      <sz val="9"/>
      <name val="Arial"/>
      <family val="2"/>
    </font>
    <font>
      <b/>
      <sz val="9"/>
      <name val="Arial"/>
      <family val="2"/>
    </font>
    <font>
      <b/>
      <sz val="12"/>
      <name val="Arial"/>
      <family val="2"/>
    </font>
    <font>
      <b/>
      <sz val="16"/>
      <color rgb="FF0000CC"/>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0"/>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8"/>
      <color theme="1"/>
      <name val="Calibri"/>
      <family val="2"/>
      <scheme val="minor"/>
    </font>
    <font>
      <b/>
      <i/>
      <sz val="8"/>
      <name val="Arial"/>
      <family val="2"/>
    </font>
    <font>
      <i/>
      <sz val="8"/>
      <name val="Arial"/>
      <family val="2"/>
    </font>
    <font>
      <b/>
      <sz val="11"/>
      <color theme="1"/>
      <name val="Arial"/>
      <family val="2"/>
    </font>
    <font>
      <sz val="11"/>
      <color theme="1"/>
      <name val="Arial"/>
      <family val="2"/>
    </font>
    <font>
      <sz val="8"/>
      <color theme="1"/>
      <name val="Arial"/>
      <family val="2"/>
    </font>
    <font>
      <b/>
      <sz val="20"/>
      <color theme="1"/>
      <name val="Arial"/>
      <family val="2"/>
    </font>
    <font>
      <sz val="11"/>
      <name val="Arial"/>
      <family val="2"/>
    </font>
    <font>
      <b/>
      <sz val="11"/>
      <name val="Arial"/>
      <family val="2"/>
    </font>
    <font>
      <b/>
      <sz val="11"/>
      <color theme="8" tint="-0.249977111117893"/>
      <name val="Arial"/>
      <family val="2"/>
    </font>
    <font>
      <sz val="11"/>
      <color theme="8" tint="-0.249977111117893"/>
      <name val="Arial"/>
      <family val="2"/>
    </font>
    <font>
      <sz val="14"/>
      <name val="Arial"/>
      <family val="2"/>
    </font>
    <font>
      <sz val="18"/>
      <name val="Arial"/>
      <family val="2"/>
    </font>
    <font>
      <u/>
      <sz val="14"/>
      <name val="Arial"/>
      <family val="2"/>
    </font>
    <font>
      <u/>
      <sz val="11"/>
      <name val="Arial"/>
      <family val="2"/>
    </font>
    <font>
      <b/>
      <sz val="8"/>
      <color indexed="81"/>
      <name val="Tahoma"/>
      <family val="2"/>
    </font>
    <font>
      <sz val="8"/>
      <color indexed="81"/>
      <name val="Tahoma"/>
      <family val="2"/>
    </font>
    <font>
      <b/>
      <sz val="20"/>
      <name val="Arial"/>
      <family val="2"/>
    </font>
    <font>
      <b/>
      <sz val="16"/>
      <color indexed="9"/>
      <name val="Arial"/>
      <family val="2"/>
    </font>
  </fonts>
  <fills count="3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indexed="51"/>
        <bgColor indexed="64"/>
      </patternFill>
    </fill>
    <fill>
      <patternFill patternType="solid">
        <fgColor indexed="48"/>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indexed="31"/>
        <bgColor indexed="64"/>
      </patternFill>
    </fill>
    <fill>
      <patternFill patternType="solid">
        <fgColor indexed="41"/>
        <bgColor indexed="64"/>
      </patternFill>
    </fill>
    <fill>
      <patternFill patternType="solid">
        <fgColor indexed="52"/>
        <bgColor indexed="64"/>
      </patternFill>
    </fill>
    <fill>
      <patternFill patternType="solid">
        <fgColor indexed="57"/>
        <bgColor indexed="64"/>
      </patternFill>
    </fill>
    <fill>
      <patternFill patternType="solid">
        <fgColor rgb="FFFF9900"/>
        <bgColor indexed="64"/>
      </patternFill>
    </fill>
  </fills>
  <borders count="8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5" fillId="0" borderId="0"/>
    <xf numFmtId="0" fontId="8" fillId="0" borderId="0"/>
  </cellStyleXfs>
  <cellXfs count="455">
    <xf numFmtId="0" fontId="0" fillId="0" borderId="0" xfId="0"/>
    <xf numFmtId="0" fontId="0" fillId="2" borderId="0" xfId="0" applyFill="1"/>
    <xf numFmtId="0" fontId="7" fillId="6" borderId="22" xfId="1" applyFont="1" applyFill="1" applyBorder="1" applyAlignment="1">
      <alignment vertical="center" wrapText="1"/>
    </xf>
    <xf numFmtId="0" fontId="7" fillId="9" borderId="6" xfId="1" applyFont="1" applyFill="1" applyBorder="1" applyAlignment="1">
      <alignment horizontal="center" vertical="center" wrapText="1"/>
    </xf>
    <xf numFmtId="0" fontId="8" fillId="9" borderId="4" xfId="1" applyFont="1" applyFill="1" applyBorder="1" applyAlignment="1">
      <alignment horizontal="center" vertical="center" wrapText="1"/>
    </xf>
    <xf numFmtId="0" fontId="7" fillId="9" borderId="4" xfId="1" applyFont="1" applyFill="1" applyBorder="1" applyAlignment="1">
      <alignment horizontal="center" vertical="center" wrapText="1"/>
    </xf>
    <xf numFmtId="0" fontId="6" fillId="9" borderId="4" xfId="1" applyFont="1" applyFill="1" applyBorder="1" applyAlignment="1">
      <alignment vertical="center" wrapText="1"/>
    </xf>
    <xf numFmtId="49" fontId="6" fillId="9" borderId="4" xfId="1" applyNumberFormat="1" applyFont="1" applyFill="1" applyBorder="1" applyAlignment="1">
      <alignment horizontal="center" vertical="center" wrapText="1"/>
    </xf>
    <xf numFmtId="0" fontId="6" fillId="9" borderId="4" xfId="1" applyFont="1" applyFill="1" applyBorder="1" applyAlignment="1">
      <alignment horizontal="center" vertical="center" wrapText="1"/>
    </xf>
    <xf numFmtId="17" fontId="6" fillId="9" borderId="4" xfId="1" applyNumberFormat="1" applyFont="1" applyFill="1" applyBorder="1" applyAlignment="1">
      <alignment horizontal="center" vertical="center" wrapText="1"/>
    </xf>
    <xf numFmtId="0" fontId="6" fillId="9" borderId="4" xfId="1" applyFont="1" applyFill="1" applyBorder="1" applyAlignment="1">
      <alignment horizontal="left" vertical="center" wrapText="1"/>
    </xf>
    <xf numFmtId="0" fontId="0" fillId="9" borderId="4" xfId="0" applyFill="1" applyBorder="1" applyAlignment="1">
      <alignment wrapText="1"/>
    </xf>
    <xf numFmtId="0" fontId="15" fillId="0" borderId="0" xfId="0" applyFont="1"/>
    <xf numFmtId="0" fontId="16" fillId="0" borderId="22" xfId="0" applyFont="1" applyBorder="1" applyAlignment="1">
      <alignment vertical="center" wrapText="1"/>
    </xf>
    <xf numFmtId="0" fontId="16" fillId="0" borderId="6"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6" xfId="0" applyFont="1" applyBorder="1" applyAlignment="1">
      <alignment horizontal="justify" vertical="center" wrapText="1"/>
    </xf>
    <xf numFmtId="0" fontId="12" fillId="0" borderId="25" xfId="0" applyFont="1" applyBorder="1" applyAlignment="1">
      <alignment horizontal="center" vertical="center" wrapText="1"/>
    </xf>
    <xf numFmtId="0" fontId="12" fillId="0" borderId="26" xfId="0" applyFont="1" applyBorder="1" applyAlignment="1">
      <alignment horizontal="justify" vertical="center" wrapText="1"/>
    </xf>
    <xf numFmtId="0" fontId="13" fillId="14" borderId="29" xfId="0" applyFont="1" applyFill="1" applyBorder="1" applyAlignment="1">
      <alignment horizontal="center" vertical="center" wrapText="1"/>
    </xf>
    <xf numFmtId="0" fontId="13" fillId="14" borderId="30" xfId="0" applyFont="1" applyFill="1" applyBorder="1" applyAlignment="1">
      <alignment horizontal="center" vertical="center" wrapText="1"/>
    </xf>
    <xf numFmtId="0" fontId="13" fillId="15" borderId="32" xfId="0" applyFont="1" applyFill="1" applyBorder="1" applyAlignment="1">
      <alignment horizontal="center" vertical="center" wrapText="1"/>
    </xf>
    <xf numFmtId="0" fontId="14" fillId="15" borderId="33" xfId="0" applyFont="1" applyFill="1" applyBorder="1" applyAlignment="1">
      <alignment horizontal="center" vertical="center" wrapText="1"/>
    </xf>
    <xf numFmtId="0" fontId="13" fillId="15" borderId="34" xfId="0" applyFont="1" applyFill="1" applyBorder="1" applyAlignment="1">
      <alignment horizontal="center" vertical="center" wrapText="1"/>
    </xf>
    <xf numFmtId="0" fontId="17" fillId="0" borderId="36" xfId="0" applyFont="1" applyBorder="1" applyAlignment="1">
      <alignment horizontal="justify" vertical="center" wrapText="1"/>
    </xf>
    <xf numFmtId="0" fontId="17" fillId="0" borderId="36" xfId="0" applyFont="1" applyBorder="1" applyAlignment="1">
      <alignment horizontal="left" vertical="center" wrapText="1"/>
    </xf>
    <xf numFmtId="0" fontId="17" fillId="0" borderId="33" xfId="0" applyFont="1" applyBorder="1" applyAlignment="1">
      <alignment horizontal="left" vertical="center" wrapText="1"/>
    </xf>
    <xf numFmtId="0" fontId="14" fillId="0" borderId="38" xfId="0" applyFont="1" applyBorder="1" applyAlignment="1">
      <alignment horizontal="left" vertical="center" wrapText="1"/>
    </xf>
    <xf numFmtId="0" fontId="21" fillId="0" borderId="6" xfId="0" applyFont="1" applyBorder="1" applyAlignment="1">
      <alignment horizontal="center" vertical="center" wrapText="1"/>
    </xf>
    <xf numFmtId="0" fontId="22" fillId="11" borderId="6"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12" borderId="6" xfId="0" applyFont="1" applyFill="1" applyBorder="1" applyAlignment="1">
      <alignment horizontal="center" vertical="center" wrapText="1"/>
    </xf>
    <xf numFmtId="0" fontId="21" fillId="0" borderId="26" xfId="0" applyFont="1" applyBorder="1" applyAlignment="1">
      <alignment horizontal="center" vertical="center" wrapText="1"/>
    </xf>
    <xf numFmtId="0" fontId="22" fillId="11" borderId="26"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2" fillId="12" borderId="26" xfId="0" applyFont="1" applyFill="1" applyBorder="1" applyAlignment="1">
      <alignment horizontal="center" vertical="center" wrapText="1"/>
    </xf>
    <xf numFmtId="0" fontId="22" fillId="13" borderId="26" xfId="0" applyFont="1" applyFill="1" applyBorder="1" applyAlignment="1">
      <alignment horizontal="center" vertical="center" wrapText="1"/>
    </xf>
    <xf numFmtId="0" fontId="20" fillId="0" borderId="0" xfId="0" applyFont="1" applyAlignment="1">
      <alignment horizontal="center" vertical="center" wrapText="1"/>
    </xf>
    <xf numFmtId="0" fontId="20" fillId="0" borderId="27" xfId="0" applyFont="1" applyBorder="1" applyAlignment="1">
      <alignment horizontal="center" vertical="center" wrapText="1"/>
    </xf>
    <xf numFmtId="0" fontId="21" fillId="0" borderId="26" xfId="0" applyFont="1" applyBorder="1" applyAlignment="1">
      <alignment horizontal="left" vertical="center" wrapText="1" indent="4"/>
    </xf>
    <xf numFmtId="0" fontId="7" fillId="16" borderId="6" xfId="0" applyFont="1" applyFill="1" applyBorder="1" applyAlignment="1">
      <alignment horizontal="center" wrapText="1"/>
    </xf>
    <xf numFmtId="0" fontId="25" fillId="0" borderId="25" xfId="0" applyFont="1" applyBorder="1" applyAlignment="1">
      <alignment horizontal="center" vertical="center" wrapText="1"/>
    </xf>
    <xf numFmtId="0" fontId="25" fillId="0" borderId="26" xfId="0" applyFont="1" applyBorder="1" applyAlignment="1">
      <alignment horizontal="center" vertical="center" wrapText="1"/>
    </xf>
    <xf numFmtId="0" fontId="8" fillId="0" borderId="26" xfId="0" applyFont="1" applyBorder="1" applyAlignment="1">
      <alignment horizontal="left" vertical="top" wrapText="1"/>
    </xf>
    <xf numFmtId="0" fontId="7" fillId="16" borderId="15" xfId="0" applyFont="1" applyFill="1" applyBorder="1" applyAlignment="1">
      <alignment wrapText="1"/>
    </xf>
    <xf numFmtId="0" fontId="7" fillId="16" borderId="6" xfId="0" applyFont="1" applyFill="1" applyBorder="1" applyAlignment="1">
      <alignment wrapText="1"/>
    </xf>
    <xf numFmtId="0" fontId="26" fillId="2" borderId="0" xfId="0" applyFont="1" applyFill="1"/>
    <xf numFmtId="0" fontId="26" fillId="0" borderId="0" xfId="0" applyFont="1"/>
    <xf numFmtId="0" fontId="2" fillId="5" borderId="12" xfId="1" applyFont="1" applyFill="1" applyBorder="1" applyAlignment="1">
      <alignment horizontal="center" vertical="center" wrapText="1"/>
    </xf>
    <xf numFmtId="0" fontId="0" fillId="9" borderId="12" xfId="0" applyFill="1" applyBorder="1"/>
    <xf numFmtId="0" fontId="1" fillId="9" borderId="56" xfId="1" applyFont="1" applyFill="1" applyBorder="1" applyAlignment="1">
      <alignment vertical="center" wrapText="1"/>
    </xf>
    <xf numFmtId="0" fontId="1" fillId="9" borderId="57" xfId="1" applyFont="1" applyFill="1" applyBorder="1" applyAlignment="1">
      <alignment vertical="center" wrapText="1"/>
    </xf>
    <xf numFmtId="0" fontId="0" fillId="9" borderId="4" xfId="0" applyFill="1" applyBorder="1"/>
    <xf numFmtId="0" fontId="1" fillId="9" borderId="0" xfId="1" applyFont="1" applyFill="1" applyAlignment="1">
      <alignment vertical="center" wrapText="1"/>
    </xf>
    <xf numFmtId="0" fontId="6" fillId="9" borderId="0" xfId="1" applyFont="1" applyFill="1" applyAlignment="1">
      <alignment vertical="center" wrapText="1"/>
    </xf>
    <xf numFmtId="0" fontId="1" fillId="9" borderId="27" xfId="1" applyFont="1" applyFill="1" applyBorder="1" applyAlignment="1">
      <alignment vertical="center" wrapText="1"/>
    </xf>
    <xf numFmtId="0" fontId="8" fillId="9" borderId="0" xfId="1" applyFont="1" applyFill="1" applyAlignment="1">
      <alignment vertical="center"/>
    </xf>
    <xf numFmtId="0" fontId="5" fillId="9" borderId="0" xfId="1" applyFill="1"/>
    <xf numFmtId="0" fontId="5" fillId="9" borderId="27" xfId="1" applyFill="1" applyBorder="1"/>
    <xf numFmtId="0" fontId="1" fillId="5" borderId="0" xfId="1" applyFont="1" applyFill="1" applyAlignment="1">
      <alignment vertical="center" wrapText="1"/>
    </xf>
    <xf numFmtId="1" fontId="1" fillId="5" borderId="0" xfId="1" applyNumberFormat="1" applyFont="1" applyFill="1" applyAlignment="1">
      <alignment vertical="center" wrapText="1"/>
    </xf>
    <xf numFmtId="0" fontId="1" fillId="5" borderId="53" xfId="1" applyFont="1" applyFill="1" applyBorder="1" applyAlignment="1">
      <alignment vertical="center" wrapText="1"/>
    </xf>
    <xf numFmtId="0" fontId="7" fillId="17" borderId="4" xfId="0" applyFont="1" applyFill="1" applyBorder="1" applyAlignment="1">
      <alignment horizontal="center"/>
    </xf>
    <xf numFmtId="0" fontId="7" fillId="18" borderId="4" xfId="0" applyFont="1" applyFill="1" applyBorder="1" applyAlignment="1">
      <alignment horizontal="center"/>
    </xf>
    <xf numFmtId="0" fontId="7" fillId="19" borderId="4" xfId="0" applyFont="1" applyFill="1" applyBorder="1" applyAlignment="1">
      <alignment horizontal="center"/>
    </xf>
    <xf numFmtId="0" fontId="7" fillId="20" borderId="4" xfId="0" applyFont="1" applyFill="1" applyBorder="1" applyAlignment="1">
      <alignment horizontal="center"/>
    </xf>
    <xf numFmtId="0" fontId="0" fillId="0" borderId="4" xfId="0" applyBorder="1"/>
    <xf numFmtId="0" fontId="26" fillId="0" borderId="4" xfId="0" applyFont="1" applyBorder="1"/>
    <xf numFmtId="0" fontId="6" fillId="6" borderId="59" xfId="1" applyFont="1" applyFill="1" applyBorder="1" applyAlignment="1">
      <alignment horizontal="center" vertical="center" wrapText="1"/>
    </xf>
    <xf numFmtId="0" fontId="6" fillId="7" borderId="60" xfId="1" applyFont="1" applyFill="1" applyBorder="1" applyAlignment="1">
      <alignment horizontal="center" vertical="center" textRotation="90" wrapText="1"/>
    </xf>
    <xf numFmtId="0" fontId="6" fillId="7" borderId="61" xfId="1" applyFont="1" applyFill="1" applyBorder="1" applyAlignment="1">
      <alignment horizontal="center" vertical="center" wrapText="1"/>
    </xf>
    <xf numFmtId="0" fontId="6" fillId="7" borderId="59" xfId="1" applyFont="1" applyFill="1" applyBorder="1" applyAlignment="1">
      <alignment horizontal="center" vertical="center" wrapText="1"/>
    </xf>
    <xf numFmtId="0" fontId="6" fillId="7" borderId="60" xfId="1" applyFont="1" applyFill="1" applyBorder="1" applyAlignment="1">
      <alignment horizontal="center" vertical="center" wrapText="1"/>
    </xf>
    <xf numFmtId="0" fontId="6" fillId="7" borderId="62" xfId="1" applyFont="1" applyFill="1" applyBorder="1" applyAlignment="1">
      <alignment horizontal="left" vertical="center" wrapText="1"/>
    </xf>
    <xf numFmtId="0" fontId="6" fillId="7" borderId="0" xfId="1" applyFont="1" applyFill="1" applyAlignment="1">
      <alignment horizontal="center" vertical="center" wrapText="1"/>
    </xf>
    <xf numFmtId="0" fontId="6" fillId="7" borderId="62" xfId="1" applyFont="1" applyFill="1" applyBorder="1" applyAlignment="1">
      <alignment horizontal="center" vertical="center" wrapText="1"/>
    </xf>
    <xf numFmtId="0" fontId="6" fillId="7" borderId="63" xfId="1" applyFont="1" applyFill="1" applyBorder="1" applyAlignment="1">
      <alignment horizontal="center" vertical="center" wrapText="1"/>
    </xf>
    <xf numFmtId="0" fontId="9" fillId="9" borderId="62" xfId="1" applyFont="1" applyFill="1" applyBorder="1" applyAlignment="1">
      <alignment horizontal="center" vertical="center" wrapText="1"/>
    </xf>
    <xf numFmtId="0" fontId="6" fillId="9" borderId="60" xfId="1" applyFont="1" applyFill="1" applyBorder="1" applyAlignment="1">
      <alignment horizontal="left" vertical="center" wrapText="1"/>
    </xf>
    <xf numFmtId="1" fontId="6" fillId="9" borderId="62" xfId="1" applyNumberFormat="1" applyFont="1" applyFill="1" applyBorder="1" applyAlignment="1">
      <alignment horizontal="center" vertical="center" textRotation="90" wrapText="1"/>
    </xf>
    <xf numFmtId="0" fontId="6" fillId="9" borderId="62" xfId="1" applyFont="1" applyFill="1" applyBorder="1" applyAlignment="1">
      <alignment horizontal="center" vertical="center" textRotation="90" shrinkToFit="1"/>
    </xf>
    <xf numFmtId="0" fontId="6" fillId="9" borderId="62" xfId="1" applyFont="1" applyFill="1" applyBorder="1" applyAlignment="1">
      <alignment horizontal="center" vertical="center" wrapText="1"/>
    </xf>
    <xf numFmtId="0" fontId="6" fillId="8" borderId="59" xfId="1" applyFont="1" applyFill="1" applyBorder="1" applyAlignment="1">
      <alignment horizontal="center" vertical="center" wrapText="1"/>
    </xf>
    <xf numFmtId="0" fontId="6" fillId="8" borderId="60" xfId="1" applyFont="1" applyFill="1" applyBorder="1" applyAlignment="1">
      <alignment horizontal="center" vertical="center" wrapText="1"/>
    </xf>
    <xf numFmtId="0" fontId="6" fillId="8" borderId="62" xfId="1" applyFont="1" applyFill="1" applyBorder="1" applyAlignment="1">
      <alignment horizontal="center" vertical="center" wrapText="1"/>
    </xf>
    <xf numFmtId="0" fontId="9" fillId="8" borderId="62" xfId="1" applyFont="1" applyFill="1" applyBorder="1" applyAlignment="1">
      <alignment horizontal="center" vertical="center" wrapText="1"/>
    </xf>
    <xf numFmtId="0" fontId="9" fillId="8" borderId="63" xfId="1" applyFont="1" applyFill="1" applyBorder="1" applyAlignment="1">
      <alignment horizontal="center" vertical="center" wrapText="1"/>
    </xf>
    <xf numFmtId="17" fontId="2" fillId="9" borderId="4" xfId="1" applyNumberFormat="1" applyFont="1" applyFill="1" applyBorder="1" applyAlignment="1">
      <alignment vertical="center" wrapText="1"/>
    </xf>
    <xf numFmtId="0" fontId="0" fillId="9" borderId="7" xfId="0" applyFill="1" applyBorder="1"/>
    <xf numFmtId="0" fontId="2" fillId="21" borderId="3" xfId="1" applyFont="1" applyFill="1" applyBorder="1" applyAlignment="1">
      <alignment horizontal="center" vertical="center" wrapText="1"/>
    </xf>
    <xf numFmtId="0" fontId="2" fillId="21" borderId="1" xfId="1" applyFont="1" applyFill="1" applyBorder="1" applyAlignment="1">
      <alignment horizontal="center" vertical="center" wrapText="1"/>
    </xf>
    <xf numFmtId="0" fontId="3" fillId="21" borderId="3" xfId="1" applyFont="1" applyFill="1" applyBorder="1" applyAlignment="1">
      <alignment horizontal="left" vertical="center" wrapText="1"/>
    </xf>
    <xf numFmtId="0" fontId="3" fillId="21" borderId="2" xfId="1" applyFont="1" applyFill="1" applyBorder="1" applyAlignment="1">
      <alignment horizontal="left" vertical="center" wrapText="1"/>
    </xf>
    <xf numFmtId="0" fontId="4" fillId="21" borderId="2" xfId="1" applyFont="1" applyFill="1" applyBorder="1" applyAlignment="1">
      <alignment horizontal="center" vertical="center" wrapText="1"/>
    </xf>
    <xf numFmtId="0" fontId="2" fillId="21" borderId="2" xfId="1" applyFont="1" applyFill="1" applyBorder="1" applyAlignment="1">
      <alignment horizontal="center" vertical="center" wrapText="1"/>
    </xf>
    <xf numFmtId="15" fontId="1" fillId="21" borderId="2" xfId="1" applyNumberFormat="1" applyFont="1" applyFill="1" applyBorder="1" applyAlignment="1">
      <alignment horizontal="center" vertical="center" wrapText="1"/>
    </xf>
    <xf numFmtId="15" fontId="1" fillId="21" borderId="1" xfId="1" applyNumberFormat="1" applyFont="1" applyFill="1" applyBorder="1" applyAlignment="1">
      <alignment horizontal="center" vertical="center" wrapText="1"/>
    </xf>
    <xf numFmtId="0" fontId="0" fillId="21" borderId="4" xfId="0" applyFill="1" applyBorder="1"/>
    <xf numFmtId="0" fontId="4" fillId="5" borderId="55"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4" fillId="5" borderId="55" xfId="1" applyFont="1" applyFill="1" applyBorder="1" applyAlignment="1">
      <alignment vertical="center" wrapText="1"/>
    </xf>
    <xf numFmtId="0" fontId="11" fillId="9" borderId="12" xfId="0" applyFont="1" applyFill="1" applyBorder="1" applyAlignment="1">
      <alignment wrapText="1"/>
    </xf>
    <xf numFmtId="0" fontId="11" fillId="21" borderId="4" xfId="0" applyFont="1" applyFill="1" applyBorder="1" applyAlignment="1">
      <alignment wrapText="1"/>
    </xf>
    <xf numFmtId="0" fontId="11" fillId="9" borderId="7" xfId="0" applyFont="1" applyFill="1" applyBorder="1" applyAlignment="1">
      <alignment wrapText="1"/>
    </xf>
    <xf numFmtId="0" fontId="11" fillId="9" borderId="1" xfId="0" applyFont="1" applyFill="1" applyBorder="1" applyAlignment="1">
      <alignment wrapText="1"/>
    </xf>
    <xf numFmtId="0" fontId="6" fillId="7" borderId="61" xfId="1" applyFont="1" applyFill="1" applyBorder="1" applyAlignment="1">
      <alignment horizontal="center" vertical="center" textRotation="90" wrapText="1"/>
    </xf>
    <xf numFmtId="0" fontId="1" fillId="7" borderId="62" xfId="1" applyFont="1" applyFill="1" applyBorder="1" applyAlignment="1">
      <alignment horizontal="center" vertical="center" textRotation="90" wrapText="1"/>
    </xf>
    <xf numFmtId="0" fontId="27" fillId="6" borderId="14" xfId="1" applyFont="1" applyFill="1" applyBorder="1" applyAlignment="1">
      <alignment horizontal="center" vertical="center" wrapText="1"/>
    </xf>
    <xf numFmtId="0" fontId="27" fillId="7" borderId="8" xfId="1" applyFont="1" applyFill="1" applyBorder="1" applyAlignment="1">
      <alignment horizontal="center" vertical="center" wrapText="1"/>
    </xf>
    <xf numFmtId="0" fontId="27" fillId="7" borderId="11" xfId="1" applyFont="1" applyFill="1" applyBorder="1" applyAlignment="1">
      <alignment horizontal="center" vertical="center" wrapText="1"/>
    </xf>
    <xf numFmtId="0" fontId="27" fillId="7" borderId="14" xfId="1" applyFont="1" applyFill="1" applyBorder="1" applyAlignment="1">
      <alignment horizontal="center" vertical="center" wrapText="1"/>
    </xf>
    <xf numFmtId="0" fontId="27" fillId="7" borderId="7" xfId="1" applyFont="1" applyFill="1" applyBorder="1" applyAlignment="1">
      <alignment horizontal="center" vertical="center" wrapText="1"/>
    </xf>
    <xf numFmtId="0" fontId="27" fillId="7" borderId="13" xfId="1" applyFont="1" applyFill="1" applyBorder="1" applyAlignment="1">
      <alignment horizontal="center" vertical="center" wrapText="1"/>
    </xf>
    <xf numFmtId="0" fontId="27" fillId="9" borderId="9" xfId="1" applyFont="1" applyFill="1" applyBorder="1" applyAlignment="1">
      <alignment horizontal="center" vertical="center" textRotation="90" wrapText="1"/>
    </xf>
    <xf numFmtId="0" fontId="27" fillId="9" borderId="8" xfId="1" applyFont="1" applyFill="1" applyBorder="1" applyAlignment="1">
      <alignment horizontal="center" vertical="center" wrapText="1"/>
    </xf>
    <xf numFmtId="0" fontId="27" fillId="9" borderId="7" xfId="1" applyFont="1" applyFill="1" applyBorder="1" applyAlignment="1">
      <alignment horizontal="center" vertical="center" wrapText="1"/>
    </xf>
    <xf numFmtId="0" fontId="27" fillId="8" borderId="14" xfId="1" applyFont="1" applyFill="1" applyBorder="1" applyAlignment="1">
      <alignment horizontal="center" vertical="center" wrapText="1"/>
    </xf>
    <xf numFmtId="0" fontId="27" fillId="8" borderId="8" xfId="1" applyFont="1" applyFill="1" applyBorder="1" applyAlignment="1">
      <alignment horizontal="center" vertical="center" wrapText="1"/>
    </xf>
    <xf numFmtId="0" fontId="27" fillId="8" borderId="7" xfId="1" applyFont="1" applyFill="1" applyBorder="1" applyAlignment="1">
      <alignment horizontal="center" vertical="center" wrapText="1"/>
    </xf>
    <xf numFmtId="0" fontId="27" fillId="8" borderId="13" xfId="1" applyFont="1" applyFill="1" applyBorder="1" applyAlignment="1">
      <alignment horizontal="center" vertical="center" wrapText="1"/>
    </xf>
    <xf numFmtId="0" fontId="2" fillId="5" borderId="1" xfId="1" applyFont="1" applyFill="1" applyBorder="1" applyAlignment="1">
      <alignment horizontal="center" vertical="center" wrapText="1"/>
    </xf>
    <xf numFmtId="0" fontId="6" fillId="5" borderId="60" xfId="1" applyFont="1" applyFill="1" applyBorder="1" applyAlignment="1">
      <alignment horizontal="center" vertical="center" wrapText="1"/>
    </xf>
    <xf numFmtId="0" fontId="6" fillId="5" borderId="53" xfId="1" applyFont="1" applyFill="1" applyBorder="1" applyAlignment="1">
      <alignment horizontal="center" vertical="center" wrapText="1"/>
    </xf>
    <xf numFmtId="0" fontId="6" fillId="5" borderId="8" xfId="1" applyFont="1" applyFill="1" applyBorder="1" applyAlignment="1">
      <alignment horizontal="center" vertical="center" wrapText="1"/>
    </xf>
    <xf numFmtId="0" fontId="29" fillId="22" borderId="22" xfId="0" applyFont="1" applyFill="1" applyBorder="1" applyAlignment="1">
      <alignment horizontal="justify" vertical="center" wrapText="1"/>
    </xf>
    <xf numFmtId="0" fontId="29" fillId="22" borderId="6" xfId="0" applyFont="1" applyFill="1" applyBorder="1" applyAlignment="1">
      <alignment horizontal="justify" vertical="center" wrapText="1"/>
    </xf>
    <xf numFmtId="0" fontId="29" fillId="12" borderId="25" xfId="0" applyFont="1" applyFill="1" applyBorder="1" applyAlignment="1">
      <alignment horizontal="justify" vertical="center" wrapText="1"/>
    </xf>
    <xf numFmtId="0" fontId="30" fillId="0" borderId="26" xfId="0" applyFont="1" applyBorder="1" applyAlignment="1">
      <alignment horizontal="justify" vertical="center" wrapText="1"/>
    </xf>
    <xf numFmtId="0" fontId="29" fillId="23" borderId="25" xfId="0" applyFont="1" applyFill="1" applyBorder="1" applyAlignment="1">
      <alignment horizontal="justify" vertical="center" wrapText="1"/>
    </xf>
    <xf numFmtId="0" fontId="29" fillId="24" borderId="25" xfId="0" applyFont="1" applyFill="1" applyBorder="1" applyAlignment="1">
      <alignment horizontal="justify" vertical="center" wrapText="1"/>
    </xf>
    <xf numFmtId="0" fontId="29" fillId="20" borderId="25" xfId="0" applyFont="1" applyFill="1" applyBorder="1" applyAlignment="1">
      <alignment horizontal="justify" vertical="center" wrapText="1"/>
    </xf>
    <xf numFmtId="0" fontId="31" fillId="0" borderId="0" xfId="0" applyFont="1" applyAlignment="1">
      <alignment horizontal="justify" vertical="center"/>
    </xf>
    <xf numFmtId="0" fontId="30" fillId="0" borderId="0" xfId="0" applyFont="1" applyAlignment="1">
      <alignment horizontal="justify" vertical="center" wrapText="1"/>
    </xf>
    <xf numFmtId="0" fontId="30" fillId="0" borderId="25" xfId="0" applyFont="1" applyBorder="1" applyAlignment="1">
      <alignment horizontal="justify" vertical="center" wrapText="1"/>
    </xf>
    <xf numFmtId="0" fontId="30" fillId="0" borderId="0" xfId="0" applyFont="1"/>
    <xf numFmtId="0" fontId="35" fillId="2" borderId="0" xfId="0" applyFont="1" applyFill="1" applyAlignment="1">
      <alignment horizontal="justify" vertical="center" wrapText="1"/>
    </xf>
    <xf numFmtId="0" fontId="30" fillId="0" borderId="56" xfId="0" applyFont="1" applyBorder="1"/>
    <xf numFmtId="0" fontId="30" fillId="0" borderId="57" xfId="0" applyFont="1" applyBorder="1"/>
    <xf numFmtId="0" fontId="30" fillId="0" borderId="27" xfId="0" applyFont="1" applyBorder="1"/>
    <xf numFmtId="0" fontId="30" fillId="0" borderId="70" xfId="0" applyFont="1" applyBorder="1"/>
    <xf numFmtId="0" fontId="30" fillId="0" borderId="71" xfId="0" applyFont="1" applyBorder="1"/>
    <xf numFmtId="0" fontId="30" fillId="0" borderId="28" xfId="0" applyFont="1" applyBorder="1"/>
    <xf numFmtId="0" fontId="30" fillId="0" borderId="26" xfId="0" applyFont="1" applyBorder="1"/>
    <xf numFmtId="0" fontId="30" fillId="0" borderId="28" xfId="0" applyFont="1" applyBorder="1" applyAlignment="1">
      <alignment horizontal="left" vertical="top" wrapText="1"/>
    </xf>
    <xf numFmtId="0" fontId="30" fillId="0" borderId="0" xfId="0" applyFont="1" applyAlignment="1">
      <alignment vertical="top" wrapText="1"/>
    </xf>
    <xf numFmtId="0" fontId="30" fillId="0" borderId="0" xfId="0" applyFont="1" applyAlignment="1">
      <alignment vertical="top"/>
    </xf>
    <xf numFmtId="0" fontId="9" fillId="2" borderId="0" xfId="1" applyFont="1" applyFill="1" applyAlignment="1">
      <alignment vertical="center" textRotation="90" wrapText="1"/>
    </xf>
    <xf numFmtId="0" fontId="6" fillId="2" borderId="0" xfId="1" applyFont="1" applyFill="1" applyAlignment="1">
      <alignment vertical="top" wrapText="1"/>
    </xf>
    <xf numFmtId="0" fontId="32" fillId="0" borderId="67" xfId="0" applyFont="1" applyBorder="1"/>
    <xf numFmtId="0" fontId="30" fillId="0" borderId="26" xfId="0" applyFont="1" applyBorder="1" applyAlignment="1">
      <alignment horizontal="left" vertical="top" wrapText="1"/>
    </xf>
    <xf numFmtId="0" fontId="27" fillId="2" borderId="0" xfId="1" applyFont="1" applyFill="1" applyAlignment="1">
      <alignment vertical="center" wrapText="1"/>
    </xf>
    <xf numFmtId="0" fontId="27" fillId="2" borderId="27" xfId="1" applyFont="1" applyFill="1" applyBorder="1" applyAlignment="1">
      <alignment vertical="center" wrapText="1"/>
    </xf>
    <xf numFmtId="0" fontId="27" fillId="4" borderId="2" xfId="1" applyFont="1" applyFill="1" applyBorder="1" applyAlignment="1">
      <alignment horizontal="center" vertical="center" wrapText="1"/>
    </xf>
    <xf numFmtId="0" fontId="27" fillId="4" borderId="1" xfId="1" applyFont="1" applyFill="1" applyBorder="1" applyAlignment="1">
      <alignment horizontal="center" vertical="center" wrapText="1"/>
    </xf>
    <xf numFmtId="0" fontId="30" fillId="4" borderId="2" xfId="0" applyFont="1" applyFill="1" applyBorder="1" applyAlignment="1">
      <alignment horizontal="left" vertical="top" wrapText="1"/>
    </xf>
    <xf numFmtId="0" fontId="27" fillId="4" borderId="68" xfId="1" applyFont="1" applyFill="1" applyBorder="1" applyAlignment="1">
      <alignment horizontal="center" vertical="center" wrapText="1"/>
    </xf>
    <xf numFmtId="0" fontId="30" fillId="4" borderId="79" xfId="0" applyFont="1" applyFill="1" applyBorder="1" applyAlignment="1">
      <alignment horizontal="left" vertical="top" wrapText="1"/>
    </xf>
    <xf numFmtId="0" fontId="7" fillId="7" borderId="6" xfId="1" applyFont="1" applyFill="1" applyBorder="1" applyAlignment="1">
      <alignment horizontal="center" vertical="center" wrapText="1"/>
    </xf>
    <xf numFmtId="0" fontId="33" fillId="0" borderId="0" xfId="1" applyFont="1" applyAlignment="1">
      <alignment wrapText="1"/>
    </xf>
    <xf numFmtId="0" fontId="37" fillId="0" borderId="0" xfId="1" applyFont="1" applyAlignment="1">
      <alignment horizontal="left" wrapText="1"/>
    </xf>
    <xf numFmtId="0" fontId="38" fillId="0" borderId="0" xfId="1" applyFont="1"/>
    <xf numFmtId="0" fontId="33" fillId="0" borderId="0" xfId="1" applyFont="1"/>
    <xf numFmtId="0" fontId="5" fillId="2" borderId="0" xfId="1" applyFill="1" applyAlignment="1">
      <alignment vertical="center"/>
    </xf>
    <xf numFmtId="1" fontId="5" fillId="2" borderId="0" xfId="1" applyNumberFormat="1" applyFill="1" applyAlignment="1">
      <alignment vertical="center"/>
    </xf>
    <xf numFmtId="0" fontId="5" fillId="0" borderId="0" xfId="1" applyAlignment="1">
      <alignment vertical="center"/>
    </xf>
    <xf numFmtId="0" fontId="33" fillId="0" borderId="0" xfId="1" applyFont="1" applyAlignment="1">
      <alignment wrapText="1" shrinkToFit="1"/>
    </xf>
    <xf numFmtId="0" fontId="5" fillId="0" borderId="0" xfId="1"/>
    <xf numFmtId="0" fontId="37" fillId="0" borderId="0" xfId="1" applyFont="1"/>
    <xf numFmtId="0" fontId="33" fillId="0" borderId="0" xfId="1" applyFont="1" applyAlignment="1">
      <alignment horizontal="center"/>
    </xf>
    <xf numFmtId="0" fontId="37" fillId="0" borderId="0" xfId="1" applyFont="1" applyAlignment="1">
      <alignment wrapText="1"/>
    </xf>
    <xf numFmtId="0" fontId="37" fillId="0" borderId="9" xfId="1" applyFont="1" applyBorder="1" applyAlignment="1">
      <alignment horizontal="right" wrapText="1"/>
    </xf>
    <xf numFmtId="15" fontId="37" fillId="0" borderId="9" xfId="1" applyNumberFormat="1" applyFont="1" applyBorder="1" applyAlignment="1">
      <alignment wrapText="1"/>
    </xf>
    <xf numFmtId="15" fontId="37" fillId="0" borderId="0" xfId="1" applyNumberFormat="1" applyFont="1" applyAlignment="1">
      <alignment wrapText="1"/>
    </xf>
    <xf numFmtId="0" fontId="38" fillId="0" borderId="0" xfId="1" applyFont="1" applyAlignment="1">
      <alignment wrapText="1"/>
    </xf>
    <xf numFmtId="0" fontId="7" fillId="25" borderId="4" xfId="1" applyFont="1" applyFill="1" applyBorder="1" applyAlignment="1">
      <alignment horizontal="center" vertical="center" wrapText="1"/>
    </xf>
    <xf numFmtId="0" fontId="5" fillId="0" borderId="0" xfId="1" applyAlignment="1">
      <alignment vertical="center" wrapText="1"/>
    </xf>
    <xf numFmtId="0" fontId="7" fillId="25" borderId="2" xfId="1" applyFont="1" applyFill="1" applyBorder="1" applyAlignment="1">
      <alignment vertical="center" wrapText="1"/>
    </xf>
    <xf numFmtId="0" fontId="33" fillId="26" borderId="4" xfId="1" applyFont="1" applyFill="1" applyBorder="1" applyAlignment="1">
      <alignment horizontal="center" vertical="center" wrapText="1"/>
    </xf>
    <xf numFmtId="0" fontId="34" fillId="26" borderId="4" xfId="1" applyFont="1" applyFill="1" applyBorder="1" applyAlignment="1">
      <alignment horizontal="center" vertical="center" wrapText="1"/>
    </xf>
    <xf numFmtId="0" fontId="33" fillId="26" borderId="4" xfId="1" applyFont="1" applyFill="1" applyBorder="1" applyAlignment="1">
      <alignment vertical="center" wrapText="1"/>
    </xf>
    <xf numFmtId="1" fontId="8" fillId="2" borderId="4" xfId="1" applyNumberFormat="1" applyFont="1" applyFill="1" applyBorder="1" applyAlignment="1">
      <alignment horizontal="center" vertical="center" textRotation="90" wrapText="1"/>
    </xf>
    <xf numFmtId="0" fontId="8" fillId="2" borderId="4" xfId="1" applyFont="1" applyFill="1" applyBorder="1" applyAlignment="1">
      <alignment horizontal="center" vertical="center" textRotation="90" wrapText="1"/>
    </xf>
    <xf numFmtId="0" fontId="8" fillId="3" borderId="4" xfId="1" applyFont="1" applyFill="1" applyBorder="1" applyAlignment="1">
      <alignment horizontal="center" vertical="center" textRotation="90" wrapText="1" shrinkToFit="1"/>
    </xf>
    <xf numFmtId="0" fontId="33" fillId="26" borderId="4" xfId="1" applyFont="1" applyFill="1" applyBorder="1" applyAlignment="1">
      <alignment horizontal="left" vertical="center" wrapText="1" shrinkToFit="1"/>
    </xf>
    <xf numFmtId="0" fontId="33" fillId="26" borderId="4" xfId="1" applyFont="1" applyFill="1" applyBorder="1" applyAlignment="1">
      <alignment horizontal="center" vertical="center" textRotation="90" wrapText="1"/>
    </xf>
    <xf numFmtId="0" fontId="8" fillId="0" borderId="0" xfId="1" applyFont="1" applyAlignment="1">
      <alignment horizontal="center" vertical="center" wrapText="1"/>
    </xf>
    <xf numFmtId="0" fontId="33" fillId="0" borderId="62" xfId="1" applyFont="1" applyBorder="1" applyAlignment="1">
      <alignment vertical="center" wrapText="1"/>
    </xf>
    <xf numFmtId="0" fontId="33" fillId="0" borderId="4" xfId="1" applyFont="1" applyBorder="1" applyAlignment="1">
      <alignment horizontal="center" wrapText="1"/>
    </xf>
    <xf numFmtId="0" fontId="33" fillId="0" borderId="1" xfId="1" applyFont="1" applyBorder="1" applyAlignment="1">
      <alignment horizontal="center" wrapText="1"/>
    </xf>
    <xf numFmtId="0" fontId="6" fillId="2" borderId="4" xfId="1" applyFont="1" applyFill="1" applyBorder="1" applyAlignment="1">
      <alignment horizontal="center" vertical="center" wrapText="1"/>
    </xf>
    <xf numFmtId="1" fontId="5" fillId="2" borderId="4" xfId="1" applyNumberFormat="1" applyFill="1" applyBorder="1" applyAlignment="1">
      <alignment horizontal="center" vertical="center" wrapText="1"/>
    </xf>
    <xf numFmtId="0" fontId="5" fillId="2" borderId="4" xfId="1" applyFill="1" applyBorder="1" applyAlignment="1">
      <alignment horizontal="center" vertical="center" wrapText="1"/>
    </xf>
    <xf numFmtId="0" fontId="5" fillId="0" borderId="4" xfId="1" applyBorder="1" applyAlignment="1">
      <alignment horizontal="center" vertical="center" wrapText="1"/>
    </xf>
    <xf numFmtId="0" fontId="8" fillId="0" borderId="4" xfId="1" applyFont="1" applyBorder="1" applyAlignment="1">
      <alignment horizontal="center" wrapText="1"/>
    </xf>
    <xf numFmtId="0" fontId="33" fillId="0" borderId="4" xfId="1" applyFont="1" applyBorder="1" applyAlignment="1">
      <alignment horizontal="center" wrapText="1" shrinkToFit="1"/>
    </xf>
    <xf numFmtId="0" fontId="33" fillId="0" borderId="4" xfId="1" applyFont="1" applyBorder="1" applyAlignment="1">
      <alignment horizontal="center" vertical="center" wrapText="1" readingOrder="1"/>
    </xf>
    <xf numFmtId="0" fontId="5" fillId="0" borderId="4" xfId="1" applyBorder="1" applyAlignment="1">
      <alignment horizontal="center" wrapText="1"/>
    </xf>
    <xf numFmtId="0" fontId="7" fillId="2" borderId="4" xfId="1" applyFont="1" applyFill="1" applyBorder="1" applyAlignment="1">
      <alignment horizontal="center" vertical="center" wrapText="1"/>
    </xf>
    <xf numFmtId="0" fontId="33" fillId="0" borderId="4" xfId="1" applyFont="1" applyBorder="1" applyAlignment="1">
      <alignment horizontal="center" vertical="center" wrapText="1"/>
    </xf>
    <xf numFmtId="0" fontId="5" fillId="0" borderId="0" xfId="1" applyAlignment="1">
      <alignment horizontal="center"/>
    </xf>
    <xf numFmtId="0" fontId="5" fillId="0" borderId="0" xfId="1" applyAlignment="1">
      <alignment wrapText="1"/>
    </xf>
    <xf numFmtId="0" fontId="33" fillId="0" borderId="0" xfId="1" applyFont="1" applyAlignment="1">
      <alignment horizontal="center" wrapText="1"/>
    </xf>
    <xf numFmtId="0" fontId="33" fillId="0" borderId="4" xfId="1" applyFont="1" applyBorder="1" applyAlignment="1">
      <alignment horizontal="center"/>
    </xf>
    <xf numFmtId="0" fontId="33" fillId="0" borderId="4" xfId="1" applyFont="1" applyBorder="1" applyAlignment="1">
      <alignment horizontal="center" wrapText="1" readingOrder="1"/>
    </xf>
    <xf numFmtId="0" fontId="33" fillId="0" borderId="4" xfId="1" applyFont="1" applyBorder="1" applyAlignment="1">
      <alignment horizontal="center" vertical="top" wrapText="1" readingOrder="1"/>
    </xf>
    <xf numFmtId="0" fontId="33" fillId="0" borderId="62" xfId="1" applyFont="1" applyBorder="1" applyAlignment="1">
      <alignment horizontal="left" vertical="center" wrapText="1"/>
    </xf>
    <xf numFmtId="0" fontId="34" fillId="0" borderId="4" xfId="1" applyFont="1" applyBorder="1" applyAlignment="1">
      <alignment horizontal="center" wrapText="1"/>
    </xf>
    <xf numFmtId="0" fontId="33" fillId="2" borderId="4" xfId="1" applyFont="1" applyFill="1" applyBorder="1" applyAlignment="1">
      <alignment horizontal="center" vertical="center" wrapText="1"/>
    </xf>
    <xf numFmtId="0" fontId="33" fillId="0" borderId="4" xfId="1" applyFont="1" applyBorder="1" applyAlignment="1">
      <alignment wrapText="1"/>
    </xf>
    <xf numFmtId="0" fontId="33" fillId="0" borderId="4" xfId="1" applyFont="1" applyBorder="1" applyAlignment="1">
      <alignment horizontal="left"/>
    </xf>
    <xf numFmtId="0" fontId="33" fillId="0" borderId="4" xfId="1" applyFont="1" applyBorder="1" applyAlignment="1">
      <alignment horizontal="left" wrapText="1"/>
    </xf>
    <xf numFmtId="0" fontId="33" fillId="0" borderId="4" xfId="1" applyFont="1" applyBorder="1" applyAlignment="1">
      <alignment horizontal="left" wrapText="1" shrinkToFit="1"/>
    </xf>
    <xf numFmtId="0" fontId="33" fillId="0" borderId="0" xfId="1" applyFont="1" applyAlignment="1">
      <alignment horizontal="left" wrapText="1" shrinkToFit="1"/>
    </xf>
    <xf numFmtId="0" fontId="5" fillId="0" borderId="0" xfId="1" applyAlignment="1">
      <alignment horizontal="center" wrapText="1"/>
    </xf>
    <xf numFmtId="0" fontId="5" fillId="2" borderId="0" xfId="1" applyFill="1" applyAlignment="1">
      <alignment horizontal="center" vertical="center" wrapText="1"/>
    </xf>
    <xf numFmtId="1" fontId="5" fillId="2" borderId="0" xfId="1" applyNumberFormat="1" applyFill="1" applyAlignment="1">
      <alignment horizontal="center" vertical="center" wrapText="1"/>
    </xf>
    <xf numFmtId="0" fontId="5" fillId="0" borderId="0" xfId="1" applyAlignment="1">
      <alignment horizontal="center" vertical="center" wrapText="1"/>
    </xf>
    <xf numFmtId="0" fontId="33" fillId="0" borderId="0" xfId="1" applyFont="1" applyAlignment="1">
      <alignment horizontal="center" wrapText="1" shrinkToFit="1"/>
    </xf>
    <xf numFmtId="0" fontId="8" fillId="0" borderId="0" xfId="1" applyFont="1"/>
    <xf numFmtId="0" fontId="43" fillId="0" borderId="12" xfId="1" applyFont="1" applyBorder="1" applyAlignment="1">
      <alignment horizontal="center" vertical="top" wrapText="1"/>
    </xf>
    <xf numFmtId="0" fontId="44" fillId="19" borderId="12" xfId="1" applyFont="1" applyFill="1" applyBorder="1" applyAlignment="1">
      <alignment horizontal="center" vertical="top" wrapText="1"/>
    </xf>
    <xf numFmtId="0" fontId="44" fillId="27" borderId="12" xfId="1" applyFont="1" applyFill="1" applyBorder="1" applyAlignment="1">
      <alignment horizontal="center" vertical="top" wrapText="1"/>
    </xf>
    <xf numFmtId="0" fontId="44" fillId="17" borderId="12" xfId="1" applyFont="1" applyFill="1" applyBorder="1" applyAlignment="1">
      <alignment horizontal="center" vertical="top" wrapText="1"/>
    </xf>
    <xf numFmtId="0" fontId="44" fillId="17" borderId="83" xfId="1" applyFont="1" applyFill="1" applyBorder="1" applyAlignment="1">
      <alignment horizontal="center" vertical="top" wrapText="1"/>
    </xf>
    <xf numFmtId="0" fontId="43" fillId="0" borderId="4" xfId="1" applyFont="1" applyBorder="1" applyAlignment="1">
      <alignment horizontal="center" vertical="top" wrapText="1"/>
    </xf>
    <xf numFmtId="0" fontId="44" fillId="19" borderId="4" xfId="1" applyFont="1" applyFill="1" applyBorder="1" applyAlignment="1">
      <alignment horizontal="center" vertical="top" wrapText="1"/>
    </xf>
    <xf numFmtId="0" fontId="44" fillId="27" borderId="4" xfId="1" applyFont="1" applyFill="1" applyBorder="1" applyAlignment="1">
      <alignment horizontal="center" vertical="top" wrapText="1"/>
    </xf>
    <xf numFmtId="0" fontId="44" fillId="17" borderId="4" xfId="1" applyFont="1" applyFill="1" applyBorder="1" applyAlignment="1">
      <alignment horizontal="center" vertical="top" wrapText="1"/>
    </xf>
    <xf numFmtId="0" fontId="44" fillId="17" borderId="85" xfId="1" applyFont="1" applyFill="1" applyBorder="1" applyAlignment="1">
      <alignment horizontal="center" vertical="top" wrapText="1"/>
    </xf>
    <xf numFmtId="0" fontId="44" fillId="28" borderId="4" xfId="1" applyFont="1" applyFill="1" applyBorder="1" applyAlignment="1">
      <alignment horizontal="center" vertical="top" wrapText="1"/>
    </xf>
    <xf numFmtId="0" fontId="44" fillId="29" borderId="4" xfId="1" applyFont="1" applyFill="1" applyBorder="1" applyAlignment="1">
      <alignment horizontal="center" vertical="top" wrapText="1"/>
    </xf>
    <xf numFmtId="0" fontId="44" fillId="27" borderId="85" xfId="1" applyFont="1" applyFill="1" applyBorder="1" applyAlignment="1">
      <alignment horizontal="center" vertical="top" wrapText="1"/>
    </xf>
    <xf numFmtId="0" fontId="44" fillId="19" borderId="85" xfId="1" applyFont="1" applyFill="1" applyBorder="1" applyAlignment="1">
      <alignment horizontal="center" vertical="top" wrapText="1"/>
    </xf>
    <xf numFmtId="0" fontId="43" fillId="0" borderId="85" xfId="1" applyFont="1" applyBorder="1" applyAlignment="1">
      <alignment horizontal="center" vertical="top" wrapText="1"/>
    </xf>
    <xf numFmtId="0" fontId="7" fillId="16" borderId="22" xfId="1" applyFont="1" applyFill="1" applyBorder="1" applyAlignment="1">
      <alignment horizontal="center" vertical="center" wrapText="1"/>
    </xf>
    <xf numFmtId="0" fontId="7" fillId="0" borderId="25" xfId="1" applyFont="1" applyBorder="1" applyAlignment="1">
      <alignment horizontal="center" vertical="center" wrapText="1"/>
    </xf>
    <xf numFmtId="0" fontId="8" fillId="0" borderId="0" xfId="0" applyFont="1"/>
    <xf numFmtId="49" fontId="0" fillId="0" borderId="0" xfId="0" applyNumberFormat="1" applyAlignment="1">
      <alignment horizontal="center" vertical="center"/>
    </xf>
    <xf numFmtId="0" fontId="0" fillId="0" borderId="0" xfId="0" applyAlignment="1">
      <alignment horizontal="center" vertical="center"/>
    </xf>
    <xf numFmtId="0" fontId="7" fillId="4" borderId="0" xfId="1" applyFont="1" applyFill="1" applyAlignment="1">
      <alignment horizontal="center" vertical="center"/>
    </xf>
    <xf numFmtId="0" fontId="8" fillId="9" borderId="4" xfId="0" applyFont="1" applyFill="1" applyBorder="1" applyAlignment="1">
      <alignment horizontal="center" vertical="center" wrapText="1"/>
    </xf>
    <xf numFmtId="0" fontId="33" fillId="2" borderId="0" xfId="1" applyFont="1" applyFill="1" applyAlignment="1">
      <alignment horizontal="left" vertical="top" wrapText="1"/>
    </xf>
    <xf numFmtId="0" fontId="33" fillId="2" borderId="27" xfId="1" applyFont="1" applyFill="1" applyBorder="1" applyAlignment="1">
      <alignment horizontal="left" vertical="top" wrapText="1"/>
    </xf>
    <xf numFmtId="0" fontId="30" fillId="0" borderId="65" xfId="0" applyFont="1" applyBorder="1" applyAlignment="1">
      <alignment horizontal="left" vertical="top"/>
    </xf>
    <xf numFmtId="0" fontId="30" fillId="0" borderId="0" xfId="0" applyFont="1" applyAlignment="1">
      <alignment horizontal="left" vertical="top"/>
    </xf>
    <xf numFmtId="0" fontId="30" fillId="0" borderId="27" xfId="0" applyFont="1" applyBorder="1" applyAlignment="1">
      <alignment horizontal="left" vertical="top"/>
    </xf>
    <xf numFmtId="0" fontId="30" fillId="0" borderId="0" xfId="0" applyFont="1" applyAlignment="1">
      <alignment horizontal="left" vertical="top" wrapText="1"/>
    </xf>
    <xf numFmtId="0" fontId="30" fillId="0" borderId="27" xfId="0" applyFont="1" applyBorder="1" applyAlignment="1">
      <alignment horizontal="left" vertical="top" wrapText="1"/>
    </xf>
    <xf numFmtId="0" fontId="27" fillId="4" borderId="68" xfId="1" applyFont="1" applyFill="1" applyBorder="1" applyAlignment="1">
      <alignment horizontal="center" vertical="center" wrapText="1"/>
    </xf>
    <xf numFmtId="0" fontId="27" fillId="4" borderId="2" xfId="1" applyFont="1" applyFill="1" applyBorder="1" applyAlignment="1">
      <alignment horizontal="center" vertical="center" wrapText="1"/>
    </xf>
    <xf numFmtId="0" fontId="27" fillId="4" borderId="79" xfId="1" applyFont="1" applyFill="1" applyBorder="1" applyAlignment="1">
      <alignment horizontal="center" vertical="center" wrapText="1"/>
    </xf>
    <xf numFmtId="0" fontId="27" fillId="2" borderId="68" xfId="1" applyFont="1" applyFill="1" applyBorder="1" applyAlignment="1">
      <alignment horizontal="center" vertical="center" wrapText="1"/>
    </xf>
    <xf numFmtId="0" fontId="27" fillId="2" borderId="2" xfId="1" applyFont="1" applyFill="1" applyBorder="1" applyAlignment="1">
      <alignment horizontal="center" vertical="center" wrapText="1"/>
    </xf>
    <xf numFmtId="0" fontId="27" fillId="2" borderId="1" xfId="1" applyFont="1" applyFill="1" applyBorder="1" applyAlignment="1">
      <alignment horizontal="center" vertical="center" wrapText="1"/>
    </xf>
    <xf numFmtId="0" fontId="7" fillId="4" borderId="68" xfId="1" applyFont="1" applyFill="1" applyBorder="1" applyAlignment="1">
      <alignment horizontal="center" vertical="center"/>
    </xf>
    <xf numFmtId="0" fontId="7" fillId="4" borderId="2" xfId="1" applyFont="1" applyFill="1" applyBorder="1" applyAlignment="1">
      <alignment horizontal="center" vertical="center"/>
    </xf>
    <xf numFmtId="0" fontId="7" fillId="4" borderId="79" xfId="1" applyFont="1" applyFill="1" applyBorder="1" applyAlignment="1">
      <alignment horizontal="center" vertical="center"/>
    </xf>
    <xf numFmtId="0" fontId="30" fillId="0" borderId="3" xfId="0" applyFont="1" applyBorder="1" applyAlignment="1">
      <alignment horizontal="left" vertical="top" wrapText="1"/>
    </xf>
    <xf numFmtId="0" fontId="30" fillId="0" borderId="2" xfId="0" applyFont="1" applyBorder="1" applyAlignment="1">
      <alignment horizontal="left" vertical="top" wrapText="1"/>
    </xf>
    <xf numFmtId="0" fontId="30" fillId="0" borderId="79" xfId="0" applyFont="1" applyBorder="1" applyAlignment="1">
      <alignment horizontal="left" vertical="top" wrapText="1"/>
    </xf>
    <xf numFmtId="0" fontId="30" fillId="0" borderId="66" xfId="0" applyFont="1" applyBorder="1" applyAlignment="1">
      <alignment horizontal="left" vertical="top" wrapText="1"/>
    </xf>
    <xf numFmtId="0" fontId="30" fillId="0" borderId="77" xfId="0" applyFont="1" applyBorder="1" applyAlignment="1">
      <alignment horizontal="left" vertical="top" wrapText="1"/>
    </xf>
    <xf numFmtId="0" fontId="27" fillId="2" borderId="69" xfId="1" applyFont="1" applyFill="1" applyBorder="1" applyAlignment="1">
      <alignment horizontal="center" vertical="top" wrapText="1"/>
    </xf>
    <xf numFmtId="0" fontId="27" fillId="2" borderId="66" xfId="1" applyFont="1" applyFill="1" applyBorder="1" applyAlignment="1">
      <alignment horizontal="center" vertical="top" wrapText="1"/>
    </xf>
    <xf numFmtId="0" fontId="27" fillId="2" borderId="60" xfId="1" applyFont="1" applyFill="1" applyBorder="1" applyAlignment="1">
      <alignment horizontal="center" vertical="top" wrapText="1"/>
    </xf>
    <xf numFmtId="0" fontId="27" fillId="2" borderId="70" xfId="1" applyFont="1" applyFill="1" applyBorder="1" applyAlignment="1">
      <alignment horizontal="center" vertical="top" wrapText="1"/>
    </xf>
    <xf numFmtId="0" fontId="27" fillId="2" borderId="0" xfId="1" applyFont="1" applyFill="1" applyAlignment="1">
      <alignment horizontal="center" vertical="top" wrapText="1"/>
    </xf>
    <xf numFmtId="0" fontId="27" fillId="2" borderId="53" xfId="1" applyFont="1" applyFill="1" applyBorder="1" applyAlignment="1">
      <alignment horizontal="center" vertical="top" wrapText="1"/>
    </xf>
    <xf numFmtId="0" fontId="8" fillId="2" borderId="0" xfId="1" applyFont="1" applyFill="1" applyAlignment="1">
      <alignment horizontal="center" vertical="center" wrapText="1"/>
    </xf>
    <xf numFmtId="0" fontId="8" fillId="2" borderId="27" xfId="1" applyFont="1" applyFill="1" applyBorder="1" applyAlignment="1">
      <alignment horizontal="center" vertical="center" wrapText="1"/>
    </xf>
    <xf numFmtId="0" fontId="27" fillId="2" borderId="70" xfId="1" applyFont="1" applyFill="1" applyBorder="1" applyAlignment="1">
      <alignment horizontal="center" vertical="center" wrapText="1"/>
    </xf>
    <xf numFmtId="0" fontId="27" fillId="2" borderId="0" xfId="1" applyFont="1" applyFill="1" applyAlignment="1">
      <alignment horizontal="center" vertical="center" wrapText="1"/>
    </xf>
    <xf numFmtId="0" fontId="27" fillId="2" borderId="53" xfId="1" applyFont="1" applyFill="1" applyBorder="1" applyAlignment="1">
      <alignment horizontal="center" vertical="center" wrapText="1"/>
    </xf>
    <xf numFmtId="0" fontId="33" fillId="2" borderId="65" xfId="1" applyFont="1" applyFill="1" applyBorder="1" applyAlignment="1">
      <alignment horizontal="left" vertical="top" wrapText="1"/>
    </xf>
    <xf numFmtId="0" fontId="8" fillId="2" borderId="0" xfId="1" applyFont="1" applyFill="1" applyAlignment="1">
      <alignment horizontal="left" vertical="top" wrapText="1"/>
    </xf>
    <xf numFmtId="0" fontId="8" fillId="2" borderId="27" xfId="1" applyFont="1" applyFill="1" applyBorder="1" applyAlignment="1">
      <alignment horizontal="left" vertical="top" wrapText="1"/>
    </xf>
    <xf numFmtId="0" fontId="33" fillId="2" borderId="3" xfId="1" applyFont="1" applyFill="1" applyBorder="1" applyAlignment="1">
      <alignment horizontal="left" vertical="top" wrapText="1"/>
    </xf>
    <xf numFmtId="0" fontId="33" fillId="2" borderId="2" xfId="1" applyFont="1" applyFill="1" applyBorder="1" applyAlignment="1">
      <alignment horizontal="left" vertical="top" wrapText="1"/>
    </xf>
    <xf numFmtId="0" fontId="33" fillId="2" borderId="79" xfId="1" applyFont="1" applyFill="1" applyBorder="1" applyAlignment="1">
      <alignment horizontal="left" vertical="top" wrapText="1"/>
    </xf>
    <xf numFmtId="0" fontId="30" fillId="4" borderId="70" xfId="0" applyFont="1" applyFill="1" applyBorder="1" applyAlignment="1">
      <alignment horizontal="center"/>
    </xf>
    <xf numFmtId="0" fontId="30" fillId="4" borderId="0" xfId="0" applyFont="1" applyFill="1" applyAlignment="1">
      <alignment horizontal="center"/>
    </xf>
    <xf numFmtId="0" fontId="30" fillId="4" borderId="27" xfId="0" applyFont="1" applyFill="1" applyBorder="1" applyAlignment="1">
      <alignment horizontal="center"/>
    </xf>
    <xf numFmtId="0" fontId="29" fillId="0" borderId="72" xfId="0" applyFont="1" applyBorder="1" applyAlignment="1">
      <alignment horizontal="right" vertical="top"/>
    </xf>
    <xf numFmtId="0" fontId="29" fillId="0" borderId="73" xfId="0" applyFont="1" applyBorder="1" applyAlignment="1">
      <alignment horizontal="right" vertical="top"/>
    </xf>
    <xf numFmtId="0" fontId="29" fillId="0" borderId="74" xfId="0" applyFont="1" applyBorder="1" applyAlignment="1">
      <alignment horizontal="right" vertical="top"/>
    </xf>
    <xf numFmtId="0" fontId="30" fillId="0" borderId="15" xfId="0" applyFont="1" applyBorder="1" applyAlignment="1">
      <alignment horizontal="left" wrapText="1"/>
    </xf>
    <xf numFmtId="0" fontId="30" fillId="0" borderId="5" xfId="0" applyFont="1" applyBorder="1" applyAlignment="1">
      <alignment horizontal="left" wrapText="1"/>
    </xf>
    <xf numFmtId="0" fontId="30" fillId="0" borderId="6" xfId="0" applyFont="1" applyBorder="1" applyAlignment="1">
      <alignment horizontal="left" wrapText="1"/>
    </xf>
    <xf numFmtId="0" fontId="30" fillId="0" borderId="17" xfId="0" applyFont="1" applyBorder="1" applyAlignment="1">
      <alignment horizontal="left" wrapText="1"/>
    </xf>
    <xf numFmtId="0" fontId="30" fillId="0" borderId="19" xfId="0" applyFont="1" applyBorder="1" applyAlignment="1">
      <alignment horizontal="left" wrapText="1"/>
    </xf>
    <xf numFmtId="0" fontId="30" fillId="0" borderId="20" xfId="0" applyFont="1" applyBorder="1" applyAlignment="1">
      <alignment horizontal="left" wrapText="1"/>
    </xf>
    <xf numFmtId="0" fontId="30" fillId="0" borderId="17" xfId="0" applyFont="1" applyBorder="1" applyAlignment="1">
      <alignment horizontal="left"/>
    </xf>
    <xf numFmtId="0" fontId="30" fillId="0" borderId="19" xfId="0" applyFont="1" applyBorder="1" applyAlignment="1">
      <alignment horizontal="left"/>
    </xf>
    <xf numFmtId="0" fontId="30" fillId="0" borderId="20" xfId="0" applyFont="1" applyBorder="1" applyAlignment="1">
      <alignment horizontal="left"/>
    </xf>
    <xf numFmtId="0" fontId="27" fillId="2" borderId="69" xfId="1" applyFont="1" applyFill="1" applyBorder="1" applyAlignment="1">
      <alignment horizontal="center" vertical="center" wrapText="1"/>
    </xf>
    <xf numFmtId="0" fontId="27" fillId="2" borderId="66" xfId="1" applyFont="1" applyFill="1" applyBorder="1" applyAlignment="1">
      <alignment horizontal="center" vertical="center" wrapText="1"/>
    </xf>
    <xf numFmtId="0" fontId="27" fillId="2" borderId="60" xfId="1" applyFont="1" applyFill="1" applyBorder="1" applyAlignment="1">
      <alignment horizontal="center" vertical="center" wrapText="1"/>
    </xf>
    <xf numFmtId="0" fontId="27" fillId="2" borderId="80" xfId="1" applyFont="1" applyFill="1" applyBorder="1" applyAlignment="1">
      <alignment horizontal="center" vertical="center" wrapText="1"/>
    </xf>
    <xf numFmtId="0" fontId="27" fillId="2" borderId="9" xfId="1" applyFont="1" applyFill="1" applyBorder="1" applyAlignment="1">
      <alignment horizontal="center" vertical="center" wrapText="1"/>
    </xf>
    <xf numFmtId="0" fontId="27" fillId="2" borderId="8" xfId="1" applyFont="1" applyFill="1" applyBorder="1" applyAlignment="1">
      <alignment horizontal="center" vertical="center" wrapText="1"/>
    </xf>
    <xf numFmtId="0" fontId="30" fillId="0" borderId="61" xfId="0" applyFont="1" applyBorder="1" applyAlignment="1">
      <alignment horizontal="left" vertical="top" wrapText="1"/>
    </xf>
    <xf numFmtId="0" fontId="30" fillId="0" borderId="3" xfId="0" applyFont="1" applyBorder="1" applyAlignment="1">
      <alignment horizontal="left" vertical="top"/>
    </xf>
    <xf numFmtId="0" fontId="30" fillId="0" borderId="2" xfId="0" applyFont="1" applyBorder="1" applyAlignment="1">
      <alignment horizontal="left" vertical="top"/>
    </xf>
    <xf numFmtId="0" fontId="30" fillId="0" borderId="79" xfId="0" applyFont="1" applyBorder="1" applyAlignment="1">
      <alignment horizontal="left" vertical="top"/>
    </xf>
    <xf numFmtId="0" fontId="30" fillId="0" borderId="65" xfId="0" applyFont="1" applyBorder="1" applyAlignment="1">
      <alignment horizontal="left" vertical="top" wrapText="1"/>
    </xf>
    <xf numFmtId="0" fontId="9" fillId="4" borderId="68" xfId="1" applyFont="1" applyFill="1" applyBorder="1" applyAlignment="1">
      <alignment horizontal="center" vertical="center" wrapText="1"/>
    </xf>
    <xf numFmtId="0" fontId="9" fillId="4" borderId="2" xfId="1" applyFont="1" applyFill="1" applyBorder="1" applyAlignment="1">
      <alignment horizontal="center" vertical="center" wrapText="1"/>
    </xf>
    <xf numFmtId="0" fontId="9" fillId="4" borderId="79" xfId="1" applyFont="1" applyFill="1" applyBorder="1" applyAlignment="1">
      <alignment horizontal="center" vertical="center" wrapText="1"/>
    </xf>
    <xf numFmtId="0" fontId="30" fillId="0" borderId="11" xfId="0" applyFont="1" applyBorder="1" applyAlignment="1">
      <alignment horizontal="left" vertical="top"/>
    </xf>
    <xf numFmtId="0" fontId="30" fillId="0" borderId="9" xfId="0" applyFont="1" applyBorder="1" applyAlignment="1">
      <alignment horizontal="left" vertical="top"/>
    </xf>
    <xf numFmtId="0" fontId="30" fillId="0" borderId="81" xfId="0" applyFont="1" applyBorder="1" applyAlignment="1">
      <alignment horizontal="left" vertical="top"/>
    </xf>
    <xf numFmtId="0" fontId="9" fillId="2" borderId="67" xfId="1" applyFont="1" applyFill="1" applyBorder="1" applyAlignment="1">
      <alignment horizontal="center" vertical="center" wrapText="1"/>
    </xf>
    <xf numFmtId="0" fontId="9" fillId="2" borderId="56" xfId="1" applyFont="1" applyFill="1" applyBorder="1" applyAlignment="1">
      <alignment horizontal="center" vertical="center" wrapText="1"/>
    </xf>
    <xf numFmtId="0" fontId="9" fillId="2" borderId="78" xfId="1" applyFont="1" applyFill="1" applyBorder="1" applyAlignment="1">
      <alignment horizontal="center" vertical="center" wrapText="1"/>
    </xf>
    <xf numFmtId="0" fontId="9" fillId="2" borderId="70" xfId="1" applyFont="1" applyFill="1" applyBorder="1" applyAlignment="1">
      <alignment horizontal="center" vertical="center"/>
    </xf>
    <xf numFmtId="0" fontId="9" fillId="2" borderId="0" xfId="1" applyFont="1" applyFill="1" applyAlignment="1">
      <alignment horizontal="center" vertical="center"/>
    </xf>
    <xf numFmtId="0" fontId="9" fillId="2" borderId="53" xfId="1" applyFont="1" applyFill="1" applyBorder="1" applyAlignment="1">
      <alignment horizontal="center" vertical="center"/>
    </xf>
    <xf numFmtId="0" fontId="9" fillId="2" borderId="71" xfId="1" applyFont="1" applyFill="1" applyBorder="1" applyAlignment="1">
      <alignment horizontal="center" vertical="center"/>
    </xf>
    <xf numFmtId="0" fontId="9" fillId="2" borderId="28" xfId="1" applyFont="1" applyFill="1" applyBorder="1" applyAlignment="1">
      <alignment horizontal="center" vertical="center"/>
    </xf>
    <xf numFmtId="0" fontId="9" fillId="2" borderId="75" xfId="1" applyFont="1" applyFill="1" applyBorder="1" applyAlignment="1">
      <alignment horizontal="center" vertical="center"/>
    </xf>
    <xf numFmtId="0" fontId="9" fillId="2" borderId="11" xfId="1" applyFont="1" applyFill="1" applyBorder="1" applyAlignment="1">
      <alignment horizontal="center" vertical="center" textRotation="90" wrapText="1"/>
    </xf>
    <xf numFmtId="0" fontId="9" fillId="2" borderId="9" xfId="1" applyFont="1" applyFill="1" applyBorder="1" applyAlignment="1">
      <alignment horizontal="center" vertical="center" textRotation="90" wrapText="1"/>
    </xf>
    <xf numFmtId="0" fontId="9" fillId="2" borderId="81" xfId="1" applyFont="1" applyFill="1" applyBorder="1" applyAlignment="1">
      <alignment horizontal="center" vertical="center" textRotation="90" wrapText="1"/>
    </xf>
    <xf numFmtId="0" fontId="9" fillId="4" borderId="68" xfId="1" applyFont="1" applyFill="1" applyBorder="1" applyAlignment="1">
      <alignment horizontal="center" vertical="center" shrinkToFit="1"/>
    </xf>
    <xf numFmtId="0" fontId="9" fillId="4" borderId="2" xfId="1" applyFont="1" applyFill="1" applyBorder="1" applyAlignment="1">
      <alignment horizontal="center" vertical="center" shrinkToFit="1"/>
    </xf>
    <xf numFmtId="0" fontId="9" fillId="4" borderId="79" xfId="1" applyFont="1" applyFill="1" applyBorder="1" applyAlignment="1">
      <alignment horizontal="center" vertical="center" shrinkToFit="1"/>
    </xf>
    <xf numFmtId="1" fontId="27" fillId="2" borderId="70" xfId="1" applyNumberFormat="1" applyFont="1" applyFill="1" applyBorder="1" applyAlignment="1">
      <alignment horizontal="center" vertical="center" wrapText="1"/>
    </xf>
    <xf numFmtId="1" fontId="27" fillId="2" borderId="0" xfId="1" applyNumberFormat="1" applyFont="1" applyFill="1" applyAlignment="1">
      <alignment horizontal="center" vertical="center" wrapText="1"/>
    </xf>
    <xf numFmtId="1" fontId="27" fillId="2" borderId="53" xfId="1" applyNumberFormat="1" applyFont="1" applyFill="1" applyBorder="1" applyAlignment="1">
      <alignment horizontal="center" vertical="center" wrapText="1"/>
    </xf>
    <xf numFmtId="0" fontId="9" fillId="2" borderId="70" xfId="1" applyFont="1" applyFill="1" applyBorder="1" applyAlignment="1">
      <alignment horizontal="center" vertical="center" shrinkToFit="1"/>
    </xf>
    <xf numFmtId="0" fontId="9" fillId="2" borderId="0" xfId="1" applyFont="1" applyFill="1" applyAlignment="1">
      <alignment horizontal="center" vertical="center" shrinkToFit="1"/>
    </xf>
    <xf numFmtId="0" fontId="9" fillId="2" borderId="53" xfId="1" applyFont="1" applyFill="1" applyBorder="1" applyAlignment="1">
      <alignment horizontal="center" vertical="center" shrinkToFit="1"/>
    </xf>
    <xf numFmtId="0" fontId="30" fillId="2" borderId="61" xfId="0" applyFont="1" applyFill="1" applyBorder="1" applyAlignment="1">
      <alignment horizontal="left" vertical="top" wrapText="1"/>
    </xf>
    <xf numFmtId="0" fontId="30" fillId="2" borderId="66" xfId="0" applyFont="1" applyFill="1" applyBorder="1" applyAlignment="1">
      <alignment horizontal="left" vertical="top" wrapText="1"/>
    </xf>
    <xf numFmtId="0" fontId="30" fillId="2" borderId="77" xfId="0" applyFont="1" applyFill="1" applyBorder="1" applyAlignment="1">
      <alignment horizontal="left" vertical="top" wrapText="1"/>
    </xf>
    <xf numFmtId="1" fontId="27" fillId="4" borderId="68" xfId="1" applyNumberFormat="1" applyFont="1" applyFill="1" applyBorder="1" applyAlignment="1">
      <alignment horizontal="center" vertical="center" wrapText="1"/>
    </xf>
    <xf numFmtId="1" fontId="27" fillId="4" borderId="2" xfId="1" applyNumberFormat="1" applyFont="1" applyFill="1" applyBorder="1" applyAlignment="1">
      <alignment horizontal="center" vertical="center" wrapText="1"/>
    </xf>
    <xf numFmtId="1" fontId="27" fillId="4" borderId="79" xfId="1" applyNumberFormat="1" applyFont="1" applyFill="1" applyBorder="1" applyAlignment="1">
      <alignment horizontal="center" vertical="center" wrapText="1"/>
    </xf>
    <xf numFmtId="0" fontId="27" fillId="4" borderId="70" xfId="1" applyFont="1" applyFill="1" applyBorder="1" applyAlignment="1">
      <alignment horizontal="center" vertical="center" wrapText="1"/>
    </xf>
    <xf numFmtId="0" fontId="27" fillId="4" borderId="0" xfId="1" applyFont="1" applyFill="1" applyAlignment="1">
      <alignment horizontal="center" vertical="center" wrapText="1"/>
    </xf>
    <xf numFmtId="0" fontId="27" fillId="4" borderId="27" xfId="1" applyFont="1" applyFill="1" applyBorder="1" applyAlignment="1">
      <alignment horizontal="center" vertical="center" wrapText="1"/>
    </xf>
    <xf numFmtId="0" fontId="30" fillId="0" borderId="76" xfId="0" applyFont="1" applyBorder="1" applyAlignment="1">
      <alignment horizontal="left" vertical="top" wrapText="1"/>
    </xf>
    <xf numFmtId="0" fontId="30" fillId="0" borderId="56" xfId="0" applyFont="1" applyBorder="1" applyAlignment="1">
      <alignment horizontal="left" vertical="top" wrapText="1"/>
    </xf>
    <xf numFmtId="0" fontId="30" fillId="0" borderId="57" xfId="0" applyFont="1" applyBorder="1" applyAlignment="1">
      <alignment horizontal="left" vertical="top" wrapText="1"/>
    </xf>
    <xf numFmtId="0" fontId="9" fillId="2" borderId="70"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53" xfId="1" applyFont="1" applyFill="1" applyBorder="1" applyAlignment="1">
      <alignment horizontal="center" vertical="center" wrapText="1"/>
    </xf>
    <xf numFmtId="0" fontId="9" fillId="2" borderId="8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30" fillId="4" borderId="68" xfId="0" applyFont="1" applyFill="1" applyBorder="1" applyAlignment="1">
      <alignment horizontal="center" wrapText="1"/>
    </xf>
    <xf numFmtId="0" fontId="30" fillId="4" borderId="2" xfId="0" applyFont="1" applyFill="1" applyBorder="1" applyAlignment="1">
      <alignment horizontal="center" wrapText="1"/>
    </xf>
    <xf numFmtId="0" fontId="30" fillId="4" borderId="79" xfId="0" applyFont="1" applyFill="1" applyBorder="1" applyAlignment="1">
      <alignment horizontal="center" wrapText="1"/>
    </xf>
    <xf numFmtId="0" fontId="7" fillId="4" borderId="58" xfId="1" applyFont="1" applyFill="1" applyBorder="1" applyAlignment="1">
      <alignment horizontal="center" vertical="center"/>
    </xf>
    <xf numFmtId="0" fontId="7" fillId="4" borderId="51" xfId="1" applyFont="1" applyFill="1" applyBorder="1" applyAlignment="1">
      <alignment horizontal="center" vertical="center"/>
    </xf>
    <xf numFmtId="0" fontId="7" fillId="4" borderId="52" xfId="1" applyFont="1" applyFill="1" applyBorder="1" applyAlignment="1">
      <alignment horizontal="center" vertical="center"/>
    </xf>
    <xf numFmtId="0" fontId="27" fillId="8" borderId="7" xfId="1" applyFont="1" applyFill="1" applyBorder="1" applyAlignment="1">
      <alignment horizontal="center" vertical="center" wrapText="1"/>
    </xf>
    <xf numFmtId="0" fontId="7" fillId="8" borderId="17" xfId="1" applyFont="1" applyFill="1" applyBorder="1" applyAlignment="1">
      <alignment horizontal="center" vertical="center" wrapText="1"/>
    </xf>
    <xf numFmtId="0" fontId="7" fillId="8" borderId="18" xfId="1" applyFont="1" applyFill="1" applyBorder="1" applyAlignment="1">
      <alignment horizontal="center" vertical="center" wrapText="1"/>
    </xf>
    <xf numFmtId="0" fontId="7" fillId="8" borderId="19" xfId="1" applyFont="1" applyFill="1" applyBorder="1" applyAlignment="1">
      <alignment horizontal="center" vertical="center" wrapText="1"/>
    </xf>
    <xf numFmtId="0" fontId="7" fillId="8" borderId="20" xfId="1" applyFont="1" applyFill="1" applyBorder="1" applyAlignment="1">
      <alignment horizontal="center" vertical="center" wrapText="1"/>
    </xf>
    <xf numFmtId="0" fontId="27" fillId="9" borderId="16" xfId="1" applyFont="1" applyFill="1" applyBorder="1" applyAlignment="1">
      <alignment horizontal="center" vertical="center" wrapText="1"/>
    </xf>
    <xf numFmtId="0" fontId="27" fillId="9" borderId="55" xfId="1" applyFont="1" applyFill="1" applyBorder="1" applyAlignment="1">
      <alignment horizontal="center" vertical="center" wrapText="1"/>
    </xf>
    <xf numFmtId="0" fontId="27" fillId="9" borderId="10" xfId="1" applyFont="1" applyFill="1" applyBorder="1" applyAlignment="1">
      <alignment horizontal="center" vertical="center" wrapText="1"/>
    </xf>
    <xf numFmtId="0" fontId="9" fillId="9" borderId="21" xfId="1" applyFont="1" applyFill="1" applyBorder="1" applyAlignment="1">
      <alignment horizontal="center" vertical="center" textRotation="90" wrapText="1"/>
    </xf>
    <xf numFmtId="0" fontId="9" fillId="9" borderId="7" xfId="1" applyFont="1" applyFill="1" applyBorder="1" applyAlignment="1">
      <alignment horizontal="center" vertical="center" textRotation="90" wrapText="1"/>
    </xf>
    <xf numFmtId="0" fontId="7" fillId="7" borderId="1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27" fillId="7" borderId="11" xfId="1" applyFont="1" applyFill="1" applyBorder="1" applyAlignment="1">
      <alignment horizontal="center" vertical="center" wrapText="1"/>
    </xf>
    <xf numFmtId="0" fontId="27" fillId="7" borderId="9" xfId="1" applyFont="1" applyFill="1" applyBorder="1" applyAlignment="1">
      <alignment horizontal="center" vertical="center" wrapText="1"/>
    </xf>
    <xf numFmtId="0" fontId="9" fillId="7" borderId="64" xfId="1" applyFont="1" applyFill="1" applyBorder="1" applyAlignment="1">
      <alignment horizontal="center" vertical="center" textRotation="90" wrapText="1"/>
    </xf>
    <xf numFmtId="0" fontId="9" fillId="7" borderId="7" xfId="1" applyFont="1" applyFill="1" applyBorder="1" applyAlignment="1">
      <alignment horizontal="center" vertical="center" textRotation="90" wrapText="1"/>
    </xf>
    <xf numFmtId="0" fontId="15" fillId="5" borderId="67" xfId="0" applyFont="1" applyFill="1" applyBorder="1" applyAlignment="1">
      <alignment horizontal="center"/>
    </xf>
    <xf numFmtId="0" fontId="15" fillId="5" borderId="56" xfId="0" applyFont="1" applyFill="1" applyBorder="1" applyAlignment="1">
      <alignment horizontal="center"/>
    </xf>
    <xf numFmtId="0" fontId="15" fillId="5" borderId="57" xfId="0" applyFont="1" applyFill="1" applyBorder="1" applyAlignment="1">
      <alignment horizontal="center"/>
    </xf>
    <xf numFmtId="0" fontId="2" fillId="5" borderId="61" xfId="1" applyFont="1" applyFill="1" applyBorder="1" applyAlignment="1">
      <alignment horizontal="right" vertical="top" wrapText="1"/>
    </xf>
    <xf numFmtId="0" fontId="2" fillId="5" borderId="60" xfId="1" applyFont="1" applyFill="1" applyBorder="1" applyAlignment="1">
      <alignment horizontal="right" vertical="top" wrapText="1"/>
    </xf>
    <xf numFmtId="0" fontId="2" fillId="5" borderId="65" xfId="1" applyFont="1" applyFill="1" applyBorder="1" applyAlignment="1">
      <alignment horizontal="right" vertical="top" wrapText="1"/>
    </xf>
    <xf numFmtId="0" fontId="2" fillId="5" borderId="5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62" xfId="1" applyNumberFormat="1" applyFont="1" applyFill="1" applyBorder="1" applyAlignment="1">
      <alignment horizontal="right" vertical="top" wrapText="1"/>
    </xf>
    <xf numFmtId="14" fontId="2" fillId="5" borderId="64"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1" fillId="5" borderId="61" xfId="1" applyFont="1" applyFill="1" applyBorder="1" applyAlignment="1">
      <alignment horizontal="center" vertical="center" wrapText="1"/>
    </xf>
    <xf numFmtId="0" fontId="1" fillId="5" borderId="66" xfId="1" applyFont="1" applyFill="1" applyBorder="1" applyAlignment="1">
      <alignment horizontal="center" vertical="center" wrapText="1"/>
    </xf>
    <xf numFmtId="0" fontId="1" fillId="5" borderId="60" xfId="1" applyFont="1" applyFill="1" applyBorder="1" applyAlignment="1">
      <alignment horizontal="center" vertical="center" wrapText="1"/>
    </xf>
    <xf numFmtId="0" fontId="1" fillId="5" borderId="65" xfId="1" applyFont="1" applyFill="1" applyBorder="1" applyAlignment="1">
      <alignment horizontal="center" vertical="center" wrapText="1"/>
    </xf>
    <xf numFmtId="0" fontId="1" fillId="5" borderId="0" xfId="1" applyFont="1" applyFill="1" applyAlignment="1">
      <alignment horizontal="center" vertical="center" wrapText="1"/>
    </xf>
    <xf numFmtId="0" fontId="1" fillId="5" borderId="53" xfId="1" applyFont="1" applyFill="1" applyBorder="1" applyAlignment="1">
      <alignment horizontal="center" vertical="center" wrapText="1"/>
    </xf>
    <xf numFmtId="0" fontId="1" fillId="5" borderId="11" xfId="1" applyFont="1" applyFill="1" applyBorder="1" applyAlignment="1">
      <alignment horizontal="center" vertical="center" wrapText="1"/>
    </xf>
    <xf numFmtId="0" fontId="1" fillId="5" borderId="9" xfId="1" applyFont="1" applyFill="1" applyBorder="1" applyAlignment="1">
      <alignment horizontal="center" vertical="center" wrapText="1"/>
    </xf>
    <xf numFmtId="0" fontId="1" fillId="5" borderId="8" xfId="1" applyFont="1" applyFill="1" applyBorder="1" applyAlignment="1">
      <alignment horizontal="center" vertical="center" wrapText="1"/>
    </xf>
    <xf numFmtId="0" fontId="3" fillId="5" borderId="16" xfId="1" applyFont="1" applyFill="1" applyBorder="1" applyAlignment="1">
      <alignment horizontal="left" vertical="center" wrapText="1"/>
    </xf>
    <xf numFmtId="0" fontId="3" fillId="5" borderId="55" xfId="1" applyFont="1" applyFill="1" applyBorder="1" applyAlignment="1">
      <alignment horizontal="left" vertical="center" wrapText="1"/>
    </xf>
    <xf numFmtId="0" fontId="3" fillId="5" borderId="10" xfId="1" applyFont="1" applyFill="1" applyBorder="1" applyAlignment="1">
      <alignment horizontal="left" vertical="center" wrapText="1"/>
    </xf>
    <xf numFmtId="0" fontId="2" fillId="5" borderId="54" xfId="1" applyFont="1" applyFill="1" applyBorder="1" applyAlignment="1">
      <alignment horizontal="center" vertical="center" wrapText="1"/>
    </xf>
    <xf numFmtId="0" fontId="2" fillId="5" borderId="10" xfId="1" applyFont="1" applyFill="1" applyBorder="1" applyAlignment="1">
      <alignment horizontal="center" vertical="center" wrapText="1"/>
    </xf>
    <xf numFmtId="15" fontId="1" fillId="5" borderId="16" xfId="1" applyNumberFormat="1" applyFont="1" applyFill="1" applyBorder="1" applyAlignment="1">
      <alignment horizontal="center" vertical="center" wrapText="1"/>
    </xf>
    <xf numFmtId="15" fontId="1" fillId="5" borderId="55" xfId="1" applyNumberFormat="1" applyFont="1" applyFill="1" applyBorder="1" applyAlignment="1">
      <alignment horizontal="center" vertical="center" wrapText="1"/>
    </xf>
    <xf numFmtId="15" fontId="1" fillId="5" borderId="10" xfId="1" applyNumberFormat="1" applyFont="1" applyFill="1" applyBorder="1" applyAlignment="1">
      <alignment horizontal="center" vertical="center" wrapText="1"/>
    </xf>
    <xf numFmtId="0" fontId="19" fillId="0" borderId="28" xfId="0" applyFont="1" applyBorder="1" applyAlignment="1">
      <alignment horizontal="center" vertical="center" wrapText="1"/>
    </xf>
    <xf numFmtId="0" fontId="13" fillId="14" borderId="39" xfId="0" applyFont="1" applyFill="1" applyBorder="1" applyAlignment="1">
      <alignment horizontal="center" vertical="center" wrapText="1"/>
    </xf>
    <xf numFmtId="0" fontId="13" fillId="14" borderId="31" xfId="0" applyFont="1" applyFill="1" applyBorder="1" applyAlignment="1">
      <alignment horizontal="center" vertical="center" wrapText="1"/>
    </xf>
    <xf numFmtId="0" fontId="13" fillId="0" borderId="40"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32"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justify" vertical="center" wrapText="1"/>
    </xf>
    <xf numFmtId="0" fontId="14" fillId="0" borderId="45" xfId="0" applyFont="1" applyBorder="1" applyAlignment="1">
      <alignment horizontal="justify" vertical="center" wrapText="1"/>
    </xf>
    <xf numFmtId="0" fontId="14" fillId="0" borderId="46" xfId="0" applyFont="1" applyBorder="1" applyAlignment="1">
      <alignment horizontal="justify" vertical="center" wrapText="1"/>
    </xf>
    <xf numFmtId="0" fontId="14" fillId="0" borderId="47" xfId="0" applyFont="1" applyBorder="1" applyAlignment="1">
      <alignment horizontal="justify" vertical="center" wrapText="1"/>
    </xf>
    <xf numFmtId="0" fontId="14" fillId="0" borderId="24" xfId="0" applyFont="1" applyBorder="1" applyAlignment="1">
      <alignment horizontal="justify" vertical="center" wrapText="1"/>
    </xf>
    <xf numFmtId="0" fontId="14" fillId="0" borderId="48" xfId="0" applyFont="1" applyBorder="1" applyAlignment="1">
      <alignment horizontal="justify" vertical="center" wrapText="1"/>
    </xf>
    <xf numFmtId="0" fontId="14" fillId="0" borderId="47" xfId="0" applyFont="1" applyBorder="1" applyAlignment="1">
      <alignment vertical="center" wrapText="1"/>
    </xf>
    <xf numFmtId="0" fontId="14" fillId="0" borderId="24" xfId="0" applyFont="1" applyBorder="1" applyAlignment="1">
      <alignment vertical="center" wrapText="1"/>
    </xf>
    <xf numFmtId="0" fontId="14" fillId="0" borderId="48" xfId="0" applyFont="1" applyBorder="1" applyAlignment="1">
      <alignment vertical="center" wrapText="1"/>
    </xf>
    <xf numFmtId="0" fontId="13" fillId="0" borderId="37"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50" xfId="0" applyFont="1" applyBorder="1" applyAlignment="1">
      <alignment horizontal="justify" vertical="center" wrapText="1"/>
    </xf>
    <xf numFmtId="0" fontId="14" fillId="0" borderId="25" xfId="0" applyFont="1" applyBorder="1" applyAlignment="1">
      <alignment horizontal="justify" vertical="center" wrapText="1"/>
    </xf>
    <xf numFmtId="0" fontId="24" fillId="0" borderId="28" xfId="0" applyFont="1" applyBorder="1" applyAlignment="1">
      <alignment horizontal="center" vertical="center" wrapText="1"/>
    </xf>
    <xf numFmtId="0" fontId="20" fillId="10" borderId="23" xfId="0" applyFont="1" applyFill="1" applyBorder="1" applyAlignment="1">
      <alignment horizontal="center" vertical="center" textRotation="90" wrapText="1"/>
    </xf>
    <xf numFmtId="0" fontId="20" fillId="10" borderId="24" xfId="0" applyFont="1" applyFill="1" applyBorder="1" applyAlignment="1">
      <alignment horizontal="center" vertical="center" textRotation="90" wrapText="1"/>
    </xf>
    <xf numFmtId="0" fontId="20" fillId="10" borderId="25" xfId="0" applyFont="1" applyFill="1" applyBorder="1" applyAlignment="1">
      <alignment horizontal="center" vertical="center" textRotation="90" wrapText="1"/>
    </xf>
    <xf numFmtId="0" fontId="20" fillId="10" borderId="15" xfId="0" applyFont="1" applyFill="1" applyBorder="1" applyAlignment="1">
      <alignment horizontal="center" vertical="center" wrapText="1"/>
    </xf>
    <xf numFmtId="0" fontId="20" fillId="10" borderId="5"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23" fillId="0" borderId="28" xfId="0" applyFont="1" applyBorder="1" applyAlignment="1">
      <alignment horizontal="center" wrapText="1"/>
    </xf>
    <xf numFmtId="0" fontId="7" fillId="25" borderId="3" xfId="1" applyFont="1" applyFill="1" applyBorder="1" applyAlignment="1">
      <alignment horizontal="center" vertical="center" wrapText="1"/>
    </xf>
    <xf numFmtId="0" fontId="7" fillId="25" borderId="2"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37" fillId="0" borderId="0" xfId="1" applyFont="1" applyAlignment="1">
      <alignment horizontal="left" wrapText="1"/>
    </xf>
    <xf numFmtId="0" fontId="37" fillId="0" borderId="9" xfId="1" applyFont="1" applyBorder="1" applyAlignment="1">
      <alignment horizontal="center" wrapText="1"/>
    </xf>
    <xf numFmtId="0" fontId="7" fillId="25" borderId="4" xfId="1" applyFont="1" applyFill="1" applyBorder="1" applyAlignment="1">
      <alignment horizontal="center" vertical="center" wrapText="1"/>
    </xf>
    <xf numFmtId="0" fontId="8" fillId="0" borderId="15" xfId="1" applyFont="1" applyBorder="1" applyAlignment="1">
      <alignment horizontal="center" vertical="center" wrapText="1"/>
    </xf>
    <xf numFmtId="0" fontId="5" fillId="0" borderId="5" xfId="1" applyBorder="1"/>
    <xf numFmtId="0" fontId="5" fillId="0" borderId="6" xfId="1" applyBorder="1"/>
    <xf numFmtId="0" fontId="43" fillId="0" borderId="15" xfId="1" applyFont="1" applyBorder="1" applyAlignment="1">
      <alignment horizontal="center" vertical="top" wrapText="1"/>
    </xf>
    <xf numFmtId="0" fontId="43" fillId="0" borderId="5" xfId="1" applyFont="1" applyBorder="1" applyAlignment="1">
      <alignment horizontal="center" vertical="top" wrapText="1"/>
    </xf>
    <xf numFmtId="0" fontId="43" fillId="0" borderId="6" xfId="1" applyFont="1" applyBorder="1" applyAlignment="1">
      <alignment horizontal="center" vertical="top" wrapText="1"/>
    </xf>
    <xf numFmtId="0" fontId="43" fillId="0" borderId="82" xfId="1" applyFont="1" applyBorder="1" applyAlignment="1">
      <alignment horizontal="center" textRotation="90" wrapText="1"/>
    </xf>
    <xf numFmtId="0" fontId="43" fillId="0" borderId="84" xfId="1" applyFont="1" applyBorder="1" applyAlignment="1">
      <alignment horizontal="center" textRotation="90" wrapText="1"/>
    </xf>
    <xf numFmtId="0" fontId="43" fillId="0" borderId="69" xfId="1" applyFont="1" applyBorder="1" applyAlignment="1">
      <alignment horizontal="center" vertical="top" wrapText="1"/>
    </xf>
    <xf numFmtId="0" fontId="43" fillId="0" borderId="60" xfId="1" applyFont="1" applyBorder="1" applyAlignment="1">
      <alignment horizontal="center" vertical="top" wrapText="1"/>
    </xf>
    <xf numFmtId="0" fontId="43" fillId="0" borderId="71" xfId="1" applyFont="1" applyBorder="1" applyAlignment="1">
      <alignment horizontal="center" vertical="top" wrapText="1"/>
    </xf>
    <xf numFmtId="0" fontId="43" fillId="0" borderId="75" xfId="1" applyFont="1" applyBorder="1" applyAlignment="1">
      <alignment horizontal="center" vertical="top" wrapText="1"/>
    </xf>
    <xf numFmtId="0" fontId="43" fillId="0" borderId="86" xfId="1" applyFont="1" applyBorder="1" applyAlignment="1">
      <alignment horizontal="center" vertical="top" wrapText="1"/>
    </xf>
    <xf numFmtId="0" fontId="43" fillId="0" borderId="87" xfId="1" applyFont="1" applyBorder="1" applyAlignment="1">
      <alignment horizontal="center" vertical="top" wrapText="1"/>
    </xf>
    <xf numFmtId="0" fontId="7" fillId="16" borderId="15" xfId="1" applyFont="1" applyFill="1" applyBorder="1" applyAlignment="1">
      <alignment horizontal="center" vertical="center" wrapText="1"/>
    </xf>
  </cellXfs>
  <cellStyles count="3">
    <cellStyle name="Normal" xfId="0" builtinId="0"/>
    <cellStyle name="Normal 2" xfId="1" xr:uid="{00000000-0005-0000-0000-000001000000}"/>
    <cellStyle name="Normal 2 2" xfId="2" xr:uid="{00000000-0005-0000-0000-000002000000}"/>
  </cellStyles>
  <dxfs count="36">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s>
  <tableStyles count="0" defaultTableStyle="TableStyleMedium2" defaultPivotStyle="PivotStyleLight16"/>
  <colors>
    <mruColors>
      <color rgb="FF3F8F9F"/>
      <color rgb="FF029425"/>
      <color rgb="FF43A786"/>
      <color rgb="FF3E6EA8"/>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0</xdr:colOff>
      <xdr:row>15</xdr:row>
      <xdr:rowOff>95250</xdr:rowOff>
    </xdr:from>
    <xdr:to>
      <xdr:col>9</xdr:col>
      <xdr:colOff>552450</xdr:colOff>
      <xdr:row>23</xdr:row>
      <xdr:rowOff>1019175</xdr:rowOff>
    </xdr:to>
    <xdr:pic>
      <xdr:nvPicPr>
        <xdr:cNvPr id="7" name="Object 3">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344025"/>
          <a:ext cx="6229350" cy="2790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1409700</xdr:colOff>
      <xdr:row>10</xdr:row>
      <xdr:rowOff>104775</xdr:rowOff>
    </xdr:from>
    <xdr:to>
      <xdr:col>10</xdr:col>
      <xdr:colOff>419549</xdr:colOff>
      <xdr:row>10</xdr:row>
      <xdr:rowOff>3220101</xdr:rowOff>
    </xdr:to>
    <xdr:pic>
      <xdr:nvPicPr>
        <xdr:cNvPr id="14" name="Picture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2"/>
        <a:stretch>
          <a:fillRect/>
        </a:stretch>
      </xdr:blipFill>
      <xdr:spPr>
        <a:xfrm>
          <a:off x="3848100" y="3267075"/>
          <a:ext cx="5182049" cy="3115326"/>
        </a:xfrm>
        <a:prstGeom prst="rect">
          <a:avLst/>
        </a:prstGeom>
      </xdr:spPr>
    </xdr:pic>
    <xdr:clientData/>
  </xdr:twoCellAnchor>
  <xdr:twoCellAnchor>
    <xdr:from>
      <xdr:col>8</xdr:col>
      <xdr:colOff>180974</xdr:colOff>
      <xdr:row>10</xdr:row>
      <xdr:rowOff>2171699</xdr:rowOff>
    </xdr:from>
    <xdr:to>
      <xdr:col>8</xdr:col>
      <xdr:colOff>800099</xdr:colOff>
      <xdr:row>10</xdr:row>
      <xdr:rowOff>3209924</xdr:rowOff>
    </xdr:to>
    <xdr:sp macro="" textlink="">
      <xdr:nvSpPr>
        <xdr:cNvPr id="15" name="Flowchart: Connector 14">
          <a:extLst>
            <a:ext uri="{FF2B5EF4-FFF2-40B4-BE49-F238E27FC236}">
              <a16:creationId xmlns:a16="http://schemas.microsoft.com/office/drawing/2014/main" id="{00000000-0008-0000-0000-00000F000000}"/>
            </a:ext>
          </a:extLst>
        </xdr:cNvPr>
        <xdr:cNvSpPr/>
      </xdr:nvSpPr>
      <xdr:spPr>
        <a:xfrm>
          <a:off x="6286499" y="5333999"/>
          <a:ext cx="619125" cy="1038225"/>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7</xdr:col>
      <xdr:colOff>257175</xdr:colOff>
      <xdr:row>22</xdr:row>
      <xdr:rowOff>76201</xdr:rowOff>
    </xdr:from>
    <xdr:to>
      <xdr:col>8</xdr:col>
      <xdr:colOff>371475</xdr:colOff>
      <xdr:row>23</xdr:row>
      <xdr:rowOff>1000126</xdr:rowOff>
    </xdr:to>
    <xdr:sp macro="" textlink="">
      <xdr:nvSpPr>
        <xdr:cNvPr id="18" name="Flowchart: Connector 17">
          <a:extLst>
            <a:ext uri="{FF2B5EF4-FFF2-40B4-BE49-F238E27FC236}">
              <a16:creationId xmlns:a16="http://schemas.microsoft.com/office/drawing/2014/main" id="{00000000-0008-0000-0000-000012000000}"/>
            </a:ext>
          </a:extLst>
        </xdr:cNvPr>
        <xdr:cNvSpPr/>
      </xdr:nvSpPr>
      <xdr:spPr>
        <a:xfrm>
          <a:off x="6467475" y="11010901"/>
          <a:ext cx="619125" cy="1104900"/>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editAs="oneCell">
    <xdr:from>
      <xdr:col>4</xdr:col>
      <xdr:colOff>971550</xdr:colOff>
      <xdr:row>57</xdr:row>
      <xdr:rowOff>171450</xdr:rowOff>
    </xdr:from>
    <xdr:to>
      <xdr:col>9</xdr:col>
      <xdr:colOff>182532</xdr:colOff>
      <xdr:row>57</xdr:row>
      <xdr:rowOff>2280849</xdr:rowOff>
    </xdr:to>
    <xdr:pic>
      <xdr:nvPicPr>
        <xdr:cNvPr id="21" name="Picture 20">
          <a:extLst>
            <a:ext uri="{FF2B5EF4-FFF2-40B4-BE49-F238E27FC236}">
              <a16:creationId xmlns:a16="http://schemas.microsoft.com/office/drawing/2014/main" id="{00000000-0008-0000-0000-000015000000}"/>
            </a:ext>
          </a:extLst>
        </xdr:cNvPr>
        <xdr:cNvPicPr>
          <a:picLocks noChangeAspect="1"/>
        </xdr:cNvPicPr>
      </xdr:nvPicPr>
      <xdr:blipFill>
        <a:blip xmlns:r="http://schemas.openxmlformats.org/officeDocument/2006/relationships" r:embed="rId3"/>
        <a:stretch>
          <a:fillRect/>
        </a:stretch>
      </xdr:blipFill>
      <xdr:spPr>
        <a:xfrm>
          <a:off x="3409950" y="27860625"/>
          <a:ext cx="4773582" cy="2109399"/>
        </a:xfrm>
        <a:prstGeom prst="rect">
          <a:avLst/>
        </a:prstGeom>
      </xdr:spPr>
    </xdr:pic>
    <xdr:clientData/>
  </xdr:twoCellAnchor>
  <xdr:twoCellAnchor editAs="oneCell">
    <xdr:from>
      <xdr:col>4</xdr:col>
      <xdr:colOff>962025</xdr:colOff>
      <xdr:row>47</xdr:row>
      <xdr:rowOff>171450</xdr:rowOff>
    </xdr:from>
    <xdr:to>
      <xdr:col>9</xdr:col>
      <xdr:colOff>173007</xdr:colOff>
      <xdr:row>47</xdr:row>
      <xdr:rowOff>2280849</xdr:rowOff>
    </xdr:to>
    <xdr:pic>
      <xdr:nvPicPr>
        <xdr:cNvPr id="24" name="Picture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a:stretch>
          <a:fillRect/>
        </a:stretch>
      </xdr:blipFill>
      <xdr:spPr>
        <a:xfrm>
          <a:off x="4010025" y="26327100"/>
          <a:ext cx="4773582" cy="2109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114300</xdr:rowOff>
    </xdr:from>
    <xdr:to>
      <xdr:col>2</xdr:col>
      <xdr:colOff>685800</xdr:colOff>
      <xdr:row>1</xdr:row>
      <xdr:rowOff>152400</xdr:rowOff>
    </xdr:to>
    <xdr:pic>
      <xdr:nvPicPr>
        <xdr:cNvPr id="2" name="Picture 3" descr="Drawing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114300"/>
          <a:ext cx="24860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Q75"/>
  <sheetViews>
    <sheetView topLeftCell="A22" workbookViewId="0">
      <selection activeCell="E82" sqref="E82"/>
    </sheetView>
  </sheetViews>
  <sheetFormatPr defaultRowHeight="14.25" x14ac:dyDescent="0.2"/>
  <cols>
    <col min="1" max="4" width="9.140625" style="135"/>
    <col min="5" max="5" width="21.7109375" style="135" customWidth="1"/>
    <col min="6" max="6" width="6.85546875" style="135" customWidth="1"/>
    <col min="7" max="7" width="18.85546875" style="135" customWidth="1"/>
    <col min="8" max="8" width="7.5703125" style="135" customWidth="1"/>
    <col min="9" max="9" width="28.42578125" style="135" customWidth="1"/>
    <col min="10" max="13" width="9.140625" style="135"/>
    <col min="14" max="14" width="14" style="135" customWidth="1"/>
    <col min="15" max="16384" width="9.140625" style="135"/>
  </cols>
  <sheetData>
    <row r="1" spans="2:14" ht="26.25" x14ac:dyDescent="0.4">
      <c r="B1" s="149" t="s">
        <v>153</v>
      </c>
      <c r="C1" s="137"/>
      <c r="D1" s="137"/>
      <c r="E1" s="137"/>
      <c r="F1" s="137"/>
      <c r="G1" s="137"/>
      <c r="H1" s="137"/>
      <c r="I1" s="137"/>
      <c r="J1" s="137"/>
      <c r="K1" s="137"/>
      <c r="L1" s="137"/>
      <c r="M1" s="137"/>
      <c r="N1" s="138"/>
    </row>
    <row r="2" spans="2:14" ht="15" thickBot="1" x14ac:dyDescent="0.25">
      <c r="B2" s="140"/>
      <c r="N2" s="139"/>
    </row>
    <row r="3" spans="2:14" ht="31.5" customHeight="1" thickBot="1" x14ac:dyDescent="0.25">
      <c r="B3" s="283" t="s">
        <v>150</v>
      </c>
      <c r="C3" s="286" t="s">
        <v>181</v>
      </c>
      <c r="D3" s="287"/>
      <c r="E3" s="287"/>
      <c r="F3" s="287"/>
      <c r="G3" s="287"/>
      <c r="H3" s="287"/>
      <c r="I3" s="287"/>
      <c r="J3" s="287"/>
      <c r="K3" s="287"/>
      <c r="L3" s="287"/>
      <c r="M3" s="288"/>
      <c r="N3" s="138"/>
    </row>
    <row r="4" spans="2:14" ht="29.25" customHeight="1" thickBot="1" x14ac:dyDescent="0.25">
      <c r="B4" s="284"/>
      <c r="C4" s="289" t="s">
        <v>182</v>
      </c>
      <c r="D4" s="290"/>
      <c r="E4" s="290"/>
      <c r="F4" s="290"/>
      <c r="G4" s="290"/>
      <c r="H4" s="290"/>
      <c r="I4" s="290"/>
      <c r="J4" s="290"/>
      <c r="K4" s="290"/>
      <c r="L4" s="290"/>
      <c r="M4" s="291"/>
      <c r="N4" s="139"/>
    </row>
    <row r="5" spans="2:14" ht="15" thickBot="1" x14ac:dyDescent="0.25">
      <c r="B5" s="284"/>
      <c r="C5" s="292" t="s">
        <v>151</v>
      </c>
      <c r="D5" s="293"/>
      <c r="E5" s="293"/>
      <c r="F5" s="293"/>
      <c r="G5" s="293"/>
      <c r="H5" s="293"/>
      <c r="I5" s="293"/>
      <c r="J5" s="293"/>
      <c r="K5" s="293"/>
      <c r="L5" s="293"/>
      <c r="M5" s="294"/>
      <c r="N5" s="139"/>
    </row>
    <row r="6" spans="2:14" ht="15" thickBot="1" x14ac:dyDescent="0.25">
      <c r="B6" s="285"/>
      <c r="C6" s="292" t="s">
        <v>152</v>
      </c>
      <c r="D6" s="293"/>
      <c r="E6" s="293"/>
      <c r="F6" s="293"/>
      <c r="G6" s="293"/>
      <c r="H6" s="293"/>
      <c r="I6" s="293"/>
      <c r="J6" s="293"/>
      <c r="K6" s="293"/>
      <c r="L6" s="293"/>
      <c r="M6" s="294"/>
      <c r="N6" s="139"/>
    </row>
    <row r="7" spans="2:14" ht="9" customHeight="1" x14ac:dyDescent="0.2">
      <c r="B7" s="280"/>
      <c r="C7" s="281"/>
      <c r="D7" s="281"/>
      <c r="E7" s="281"/>
      <c r="F7" s="281"/>
      <c r="G7" s="281"/>
      <c r="H7" s="281"/>
      <c r="I7" s="281"/>
      <c r="J7" s="281"/>
      <c r="K7" s="281"/>
      <c r="L7" s="281"/>
      <c r="M7" s="281"/>
      <c r="N7" s="282"/>
    </row>
    <row r="8" spans="2:14" ht="44.25" customHeight="1" x14ac:dyDescent="0.2">
      <c r="B8" s="252" t="s">
        <v>154</v>
      </c>
      <c r="C8" s="253"/>
      <c r="D8" s="254"/>
      <c r="E8" s="258" t="s">
        <v>155</v>
      </c>
      <c r="F8" s="259"/>
      <c r="G8" s="259"/>
      <c r="H8" s="259"/>
      <c r="I8" s="259"/>
      <c r="J8" s="259"/>
      <c r="K8" s="259"/>
      <c r="L8" s="259"/>
      <c r="M8" s="259"/>
      <c r="N8" s="260"/>
    </row>
    <row r="9" spans="2:14" ht="8.25" customHeight="1" x14ac:dyDescent="0.2">
      <c r="B9" s="255"/>
      <c r="C9" s="256"/>
      <c r="D9" s="256"/>
      <c r="E9" s="256"/>
      <c r="F9" s="256"/>
      <c r="G9" s="256"/>
      <c r="H9" s="256"/>
      <c r="I9" s="256"/>
      <c r="J9" s="256"/>
      <c r="K9" s="256"/>
      <c r="L9" s="256"/>
      <c r="M9" s="256"/>
      <c r="N9" s="257"/>
    </row>
    <row r="10" spans="2:14" ht="36" customHeight="1" x14ac:dyDescent="0.2">
      <c r="B10" s="263" t="s">
        <v>156</v>
      </c>
      <c r="C10" s="264"/>
      <c r="D10" s="265"/>
      <c r="E10" s="261" t="s">
        <v>164</v>
      </c>
      <c r="F10" s="261"/>
      <c r="G10" s="261"/>
      <c r="H10" s="261"/>
      <c r="I10" s="261"/>
      <c r="J10" s="261"/>
      <c r="K10" s="261"/>
      <c r="L10" s="261"/>
      <c r="M10" s="261"/>
      <c r="N10" s="262"/>
    </row>
    <row r="11" spans="2:14" ht="261" customHeight="1" x14ac:dyDescent="0.2">
      <c r="B11" s="266"/>
      <c r="C11" s="267"/>
      <c r="D11" s="268"/>
      <c r="E11" s="269"/>
      <c r="F11" s="269"/>
      <c r="G11" s="269"/>
      <c r="H11" s="269"/>
      <c r="I11" s="269"/>
      <c r="J11" s="269"/>
      <c r="K11" s="269"/>
      <c r="L11" s="269"/>
      <c r="M11" s="269"/>
      <c r="N11" s="270"/>
    </row>
    <row r="12" spans="2:14" ht="10.5" customHeight="1" x14ac:dyDescent="0.2">
      <c r="B12" s="255"/>
      <c r="C12" s="256"/>
      <c r="D12" s="256"/>
      <c r="E12" s="256"/>
      <c r="F12" s="256"/>
      <c r="G12" s="256"/>
      <c r="H12" s="256"/>
      <c r="I12" s="256"/>
      <c r="J12" s="256"/>
      <c r="K12" s="256"/>
      <c r="L12" s="256"/>
      <c r="M12" s="256"/>
      <c r="N12" s="257"/>
    </row>
    <row r="13" spans="2:14" ht="171" customHeight="1" x14ac:dyDescent="0.2">
      <c r="B13" s="295" t="s">
        <v>7</v>
      </c>
      <c r="C13" s="296"/>
      <c r="D13" s="297"/>
      <c r="E13" s="274" t="s">
        <v>183</v>
      </c>
      <c r="F13" s="242"/>
      <c r="G13" s="242"/>
      <c r="H13" s="242"/>
      <c r="I13" s="242"/>
      <c r="J13" s="242"/>
      <c r="K13" s="242"/>
      <c r="L13" s="242"/>
      <c r="M13" s="242"/>
      <c r="N13" s="139"/>
    </row>
    <row r="14" spans="2:14" ht="10.5" customHeight="1" x14ac:dyDescent="0.2">
      <c r="B14" s="255"/>
      <c r="C14" s="256"/>
      <c r="D14" s="256"/>
      <c r="E14" s="256"/>
      <c r="F14" s="256"/>
      <c r="G14" s="256"/>
      <c r="H14" s="256"/>
      <c r="I14" s="256"/>
      <c r="J14" s="256"/>
      <c r="K14" s="256"/>
      <c r="L14" s="256"/>
      <c r="M14" s="256"/>
      <c r="N14" s="257"/>
    </row>
    <row r="15" spans="2:14" ht="42.75" customHeight="1" x14ac:dyDescent="0.2">
      <c r="B15" s="295" t="s">
        <v>8</v>
      </c>
      <c r="C15" s="296"/>
      <c r="D15" s="297"/>
      <c r="E15" s="275" t="s">
        <v>157</v>
      </c>
      <c r="F15" s="275"/>
      <c r="G15" s="275"/>
      <c r="H15" s="275"/>
      <c r="I15" s="275"/>
      <c r="J15" s="275"/>
      <c r="K15" s="275"/>
      <c r="L15" s="275"/>
      <c r="M15" s="275"/>
      <c r="N15" s="276"/>
    </row>
    <row r="16" spans="2:14" ht="47.25" customHeight="1" x14ac:dyDescent="0.2">
      <c r="B16" s="271"/>
      <c r="C16" s="272"/>
      <c r="D16" s="273"/>
      <c r="E16" s="151"/>
      <c r="F16" s="151"/>
      <c r="G16" s="151"/>
      <c r="H16" s="151"/>
      <c r="I16" s="151"/>
      <c r="J16" s="151"/>
      <c r="K16" s="151"/>
      <c r="L16" s="151"/>
      <c r="M16" s="151"/>
      <c r="N16" s="152"/>
    </row>
    <row r="17" spans="2:14" x14ac:dyDescent="0.2">
      <c r="B17" s="271"/>
      <c r="C17" s="272"/>
      <c r="D17" s="273"/>
      <c r="E17" s="151"/>
      <c r="F17" s="151"/>
      <c r="G17" s="151"/>
      <c r="H17" s="151"/>
      <c r="I17" s="151"/>
      <c r="J17" s="151"/>
      <c r="K17" s="151"/>
      <c r="L17" s="151"/>
      <c r="M17" s="151"/>
      <c r="N17" s="152"/>
    </row>
    <row r="18" spans="2:14" x14ac:dyDescent="0.2">
      <c r="B18" s="271"/>
      <c r="C18" s="272"/>
      <c r="D18" s="273"/>
      <c r="E18" s="151"/>
      <c r="F18" s="151"/>
      <c r="G18" s="151"/>
      <c r="H18" s="151"/>
      <c r="I18" s="151"/>
      <c r="J18" s="151"/>
      <c r="K18" s="151"/>
      <c r="L18" s="151"/>
      <c r="M18" s="151"/>
      <c r="N18" s="152"/>
    </row>
    <row r="19" spans="2:14" x14ac:dyDescent="0.2">
      <c r="B19" s="271"/>
      <c r="C19" s="272"/>
      <c r="D19" s="273"/>
      <c r="E19" s="151"/>
      <c r="F19" s="151"/>
      <c r="G19" s="151"/>
      <c r="H19" s="151"/>
      <c r="I19" s="151"/>
      <c r="J19" s="151"/>
      <c r="K19" s="151"/>
      <c r="L19" s="151"/>
      <c r="M19" s="151"/>
      <c r="N19" s="152"/>
    </row>
    <row r="20" spans="2:14" x14ac:dyDescent="0.2">
      <c r="B20" s="271"/>
      <c r="C20" s="272"/>
      <c r="D20" s="273"/>
      <c r="E20" s="151"/>
      <c r="F20" s="151"/>
      <c r="G20" s="151"/>
      <c r="H20" s="151"/>
      <c r="I20" s="151"/>
      <c r="J20" s="151"/>
      <c r="K20" s="151"/>
      <c r="L20" s="151"/>
      <c r="M20" s="151"/>
      <c r="N20" s="152"/>
    </row>
    <row r="21" spans="2:14" x14ac:dyDescent="0.2">
      <c r="B21" s="271"/>
      <c r="C21" s="272"/>
      <c r="D21" s="273"/>
      <c r="E21" s="151"/>
      <c r="F21" s="151"/>
      <c r="G21" s="151"/>
      <c r="H21" s="151"/>
      <c r="I21" s="151"/>
      <c r="J21" s="151"/>
      <c r="K21" s="151"/>
      <c r="L21" s="151"/>
      <c r="M21" s="151"/>
      <c r="N21" s="152"/>
    </row>
    <row r="22" spans="2:14" x14ac:dyDescent="0.2">
      <c r="B22" s="271"/>
      <c r="C22" s="272"/>
      <c r="D22" s="273"/>
      <c r="E22" s="151"/>
      <c r="F22" s="151"/>
      <c r="G22" s="151"/>
      <c r="H22" s="151"/>
      <c r="I22" s="151"/>
      <c r="J22" s="151"/>
      <c r="K22" s="151"/>
      <c r="L22" s="151"/>
      <c r="M22" s="151"/>
      <c r="N22" s="152"/>
    </row>
    <row r="23" spans="2:14" x14ac:dyDescent="0.2">
      <c r="B23" s="271"/>
      <c r="C23" s="272"/>
      <c r="D23" s="273"/>
      <c r="E23" s="151"/>
      <c r="F23" s="151"/>
      <c r="G23" s="151"/>
      <c r="H23" s="151"/>
      <c r="I23" s="151"/>
      <c r="J23" s="151"/>
      <c r="K23" s="151"/>
      <c r="L23" s="151"/>
      <c r="M23" s="151"/>
      <c r="N23" s="152"/>
    </row>
    <row r="24" spans="2:14" ht="93.75" customHeight="1" x14ac:dyDescent="0.2">
      <c r="B24" s="298"/>
      <c r="C24" s="299"/>
      <c r="D24" s="300"/>
      <c r="E24" s="151"/>
      <c r="F24" s="151"/>
      <c r="G24" s="151"/>
      <c r="H24" s="151"/>
      <c r="I24" s="151"/>
      <c r="J24" s="151"/>
      <c r="K24" s="151"/>
      <c r="L24" s="151"/>
      <c r="M24" s="151"/>
      <c r="N24" s="152"/>
    </row>
    <row r="25" spans="2:14" ht="49.5" customHeight="1" x14ac:dyDescent="0.2">
      <c r="B25" s="252" t="s">
        <v>184</v>
      </c>
      <c r="C25" s="253"/>
      <c r="D25" s="254"/>
      <c r="E25" s="277" t="s">
        <v>185</v>
      </c>
      <c r="F25" s="278"/>
      <c r="G25" s="278"/>
      <c r="H25" s="278"/>
      <c r="I25" s="278"/>
      <c r="J25" s="278"/>
      <c r="K25" s="278"/>
      <c r="L25" s="278"/>
      <c r="M25" s="278"/>
      <c r="N25" s="279"/>
    </row>
    <row r="26" spans="2:14" ht="11.25" customHeight="1" x14ac:dyDescent="0.2">
      <c r="B26" s="255"/>
      <c r="C26" s="256"/>
      <c r="D26" s="256"/>
      <c r="E26" s="256"/>
      <c r="F26" s="256"/>
      <c r="G26" s="256"/>
      <c r="H26" s="256"/>
      <c r="I26" s="256"/>
      <c r="J26" s="256"/>
      <c r="K26" s="256"/>
      <c r="L26" s="256"/>
      <c r="M26" s="256"/>
      <c r="N26" s="257"/>
    </row>
    <row r="27" spans="2:14" ht="35.25" customHeight="1" x14ac:dyDescent="0.2">
      <c r="B27" s="252" t="s">
        <v>39</v>
      </c>
      <c r="C27" s="253"/>
      <c r="D27" s="254"/>
      <c r="E27" s="258" t="s">
        <v>171</v>
      </c>
      <c r="F27" s="259"/>
      <c r="G27" s="259"/>
      <c r="H27" s="259"/>
      <c r="I27" s="259"/>
      <c r="J27" s="259"/>
      <c r="K27" s="259"/>
      <c r="L27" s="259"/>
      <c r="M27" s="259"/>
      <c r="N27" s="260"/>
    </row>
    <row r="28" spans="2:14" ht="8.25" customHeight="1" x14ac:dyDescent="0.2">
      <c r="B28" s="255"/>
      <c r="C28" s="256"/>
      <c r="D28" s="256"/>
      <c r="E28" s="256"/>
      <c r="F28" s="256"/>
      <c r="G28" s="256"/>
      <c r="H28" s="256"/>
      <c r="I28" s="256"/>
      <c r="J28" s="256"/>
      <c r="K28" s="256"/>
      <c r="L28" s="256"/>
      <c r="M28" s="256"/>
      <c r="N28" s="257"/>
    </row>
    <row r="29" spans="2:14" ht="38.25" customHeight="1" x14ac:dyDescent="0.2">
      <c r="B29" s="271" t="s">
        <v>9</v>
      </c>
      <c r="C29" s="272"/>
      <c r="D29" s="273"/>
      <c r="E29" s="301" t="s">
        <v>165</v>
      </c>
      <c r="F29" s="261"/>
      <c r="G29" s="261"/>
      <c r="H29" s="261"/>
      <c r="I29" s="261"/>
      <c r="J29" s="261"/>
      <c r="K29" s="261"/>
      <c r="L29" s="261"/>
      <c r="M29" s="261"/>
      <c r="N29" s="262"/>
    </row>
    <row r="30" spans="2:14" ht="8.25" customHeight="1" x14ac:dyDescent="0.2">
      <c r="B30" s="255"/>
      <c r="C30" s="256"/>
      <c r="D30" s="256"/>
      <c r="E30" s="256"/>
      <c r="F30" s="256"/>
      <c r="G30" s="256"/>
      <c r="H30" s="256"/>
      <c r="I30" s="256"/>
      <c r="J30" s="256"/>
      <c r="K30" s="256"/>
      <c r="L30" s="256"/>
      <c r="M30" s="256"/>
      <c r="N30" s="257"/>
    </row>
    <row r="31" spans="2:14" ht="36" customHeight="1" x14ac:dyDescent="0.2">
      <c r="B31" s="252" t="s">
        <v>10</v>
      </c>
      <c r="C31" s="253"/>
      <c r="D31" s="254"/>
      <c r="E31" s="258" t="s">
        <v>172</v>
      </c>
      <c r="F31" s="259"/>
      <c r="G31" s="259"/>
      <c r="H31" s="259"/>
      <c r="I31" s="259"/>
      <c r="J31" s="259"/>
      <c r="K31" s="259"/>
      <c r="L31" s="259"/>
      <c r="M31" s="259"/>
      <c r="N31" s="260"/>
    </row>
    <row r="32" spans="2:14" ht="8.25" customHeight="1" x14ac:dyDescent="0.2">
      <c r="B32" s="255"/>
      <c r="C32" s="256"/>
      <c r="D32" s="256"/>
      <c r="E32" s="256"/>
      <c r="F32" s="256"/>
      <c r="G32" s="256"/>
      <c r="H32" s="256"/>
      <c r="I32" s="256"/>
      <c r="J32" s="256"/>
      <c r="K32" s="256"/>
      <c r="L32" s="256"/>
      <c r="M32" s="256"/>
      <c r="N32" s="257"/>
    </row>
    <row r="33" spans="2:15" ht="40.5" customHeight="1" x14ac:dyDescent="0.2">
      <c r="B33" s="252" t="s">
        <v>11</v>
      </c>
      <c r="C33" s="253"/>
      <c r="D33" s="254"/>
      <c r="E33" s="302" t="s">
        <v>166</v>
      </c>
      <c r="F33" s="303"/>
      <c r="G33" s="303"/>
      <c r="H33" s="303"/>
      <c r="I33" s="303"/>
      <c r="J33" s="303"/>
      <c r="K33" s="303"/>
      <c r="L33" s="303"/>
      <c r="M33" s="303"/>
      <c r="N33" s="304"/>
    </row>
    <row r="34" spans="2:15" ht="7.5" customHeight="1" x14ac:dyDescent="0.2">
      <c r="B34" s="255"/>
      <c r="C34" s="256"/>
      <c r="D34" s="256"/>
      <c r="E34" s="256"/>
      <c r="F34" s="256"/>
      <c r="G34" s="256"/>
      <c r="H34" s="256"/>
      <c r="I34" s="256"/>
      <c r="J34" s="256"/>
      <c r="K34" s="256"/>
      <c r="L34" s="256"/>
      <c r="M34" s="256"/>
      <c r="N34" s="257"/>
    </row>
    <row r="35" spans="2:15" ht="63" customHeight="1" x14ac:dyDescent="0.2">
      <c r="B35" s="252" t="s">
        <v>36</v>
      </c>
      <c r="C35" s="253"/>
      <c r="D35" s="254"/>
      <c r="E35" s="277" t="s">
        <v>188</v>
      </c>
      <c r="F35" s="278"/>
      <c r="G35" s="278"/>
      <c r="H35" s="278"/>
      <c r="I35" s="278"/>
      <c r="J35" s="278"/>
      <c r="K35" s="278"/>
      <c r="L35" s="278"/>
      <c r="M35" s="278"/>
      <c r="N35" s="279"/>
    </row>
    <row r="36" spans="2:15" ht="8.25" customHeight="1" x14ac:dyDescent="0.2">
      <c r="B36" s="255"/>
      <c r="C36" s="256"/>
      <c r="D36" s="256"/>
      <c r="E36" s="256"/>
      <c r="F36" s="256"/>
      <c r="G36" s="256"/>
      <c r="H36" s="256"/>
      <c r="I36" s="256"/>
      <c r="J36" s="256"/>
      <c r="K36" s="256"/>
      <c r="L36" s="256"/>
      <c r="M36" s="256"/>
      <c r="N36" s="257"/>
    </row>
    <row r="37" spans="2:15" ht="55.5" customHeight="1" x14ac:dyDescent="0.2">
      <c r="B37" s="271" t="s">
        <v>119</v>
      </c>
      <c r="C37" s="272"/>
      <c r="D37" s="273"/>
      <c r="E37" s="305" t="s">
        <v>173</v>
      </c>
      <c r="F37" s="247"/>
      <c r="G37" s="247"/>
      <c r="H37" s="247"/>
      <c r="I37" s="247"/>
      <c r="J37" s="247"/>
      <c r="K37" s="247"/>
      <c r="L37" s="247"/>
      <c r="M37" s="247"/>
      <c r="N37" s="248"/>
    </row>
    <row r="38" spans="2:15" ht="11.25" customHeight="1" x14ac:dyDescent="0.2">
      <c r="B38" s="339"/>
      <c r="C38" s="340"/>
      <c r="D38" s="340"/>
      <c r="E38" s="340"/>
      <c r="F38" s="340"/>
      <c r="G38" s="340"/>
      <c r="H38" s="340"/>
      <c r="I38" s="340"/>
      <c r="J38" s="340"/>
      <c r="K38" s="340"/>
      <c r="L38" s="340"/>
      <c r="M38" s="340"/>
      <c r="N38" s="341"/>
    </row>
    <row r="39" spans="2:15" ht="36" customHeight="1" x14ac:dyDescent="0.2">
      <c r="B39" s="271" t="s">
        <v>12</v>
      </c>
      <c r="C39" s="272"/>
      <c r="D39" s="273"/>
      <c r="E39" s="305" t="s">
        <v>174</v>
      </c>
      <c r="F39" s="247"/>
      <c r="G39" s="247"/>
      <c r="H39" s="247"/>
      <c r="I39" s="247"/>
      <c r="J39" s="247"/>
      <c r="K39" s="247"/>
      <c r="L39" s="247"/>
      <c r="M39" s="247"/>
      <c r="N39" s="248"/>
    </row>
    <row r="40" spans="2:15" ht="10.5" customHeight="1" x14ac:dyDescent="0.2">
      <c r="B40" s="249"/>
      <c r="C40" s="250"/>
      <c r="D40" s="250"/>
      <c r="E40" s="250"/>
      <c r="F40" s="250"/>
      <c r="G40" s="250"/>
      <c r="H40" s="250"/>
      <c r="I40" s="250"/>
      <c r="J40" s="250"/>
      <c r="K40" s="250"/>
      <c r="L40" s="250"/>
      <c r="M40" s="250"/>
      <c r="N40" s="251"/>
    </row>
    <row r="41" spans="2:15" ht="24.75" customHeight="1" x14ac:dyDescent="0.2">
      <c r="B41" s="271" t="s">
        <v>13</v>
      </c>
      <c r="C41" s="272"/>
      <c r="D41" s="273"/>
      <c r="E41" s="305" t="s">
        <v>159</v>
      </c>
      <c r="F41" s="247"/>
      <c r="G41" s="247"/>
      <c r="H41" s="247"/>
      <c r="I41" s="247"/>
      <c r="J41" s="247"/>
      <c r="K41" s="247"/>
      <c r="L41" s="247"/>
      <c r="M41" s="247"/>
      <c r="N41" s="248"/>
      <c r="O41" s="145"/>
    </row>
    <row r="42" spans="2:15" ht="10.5" customHeight="1" x14ac:dyDescent="0.2">
      <c r="B42" s="249"/>
      <c r="C42" s="250"/>
      <c r="D42" s="250"/>
      <c r="E42" s="250"/>
      <c r="F42" s="250"/>
      <c r="G42" s="250"/>
      <c r="H42" s="250"/>
      <c r="I42" s="250"/>
      <c r="J42" s="250"/>
      <c r="K42" s="250"/>
      <c r="L42" s="250"/>
      <c r="M42" s="250"/>
      <c r="N42" s="251"/>
      <c r="O42" s="145"/>
    </row>
    <row r="43" spans="2:15" ht="29.25" customHeight="1" x14ac:dyDescent="0.2">
      <c r="B43" s="271" t="s">
        <v>47</v>
      </c>
      <c r="C43" s="272"/>
      <c r="D43" s="273"/>
      <c r="E43" s="305" t="s">
        <v>175</v>
      </c>
      <c r="F43" s="247"/>
      <c r="G43" s="247"/>
      <c r="H43" s="247"/>
      <c r="I43" s="247"/>
      <c r="J43" s="247"/>
      <c r="K43" s="247"/>
      <c r="L43" s="247"/>
      <c r="M43" s="247"/>
      <c r="N43" s="248"/>
      <c r="O43" s="145"/>
    </row>
    <row r="44" spans="2:15" ht="9.75" customHeight="1" x14ac:dyDescent="0.2">
      <c r="B44" s="249"/>
      <c r="C44" s="250"/>
      <c r="D44" s="250"/>
      <c r="E44" s="250"/>
      <c r="F44" s="250"/>
      <c r="G44" s="250"/>
      <c r="H44" s="250"/>
      <c r="I44" s="250"/>
      <c r="J44" s="250"/>
      <c r="K44" s="250"/>
      <c r="L44" s="250"/>
      <c r="M44" s="250"/>
      <c r="N44" s="251"/>
      <c r="O44" s="145"/>
    </row>
    <row r="45" spans="2:15" ht="27" customHeight="1" x14ac:dyDescent="0.2">
      <c r="B45" s="271" t="s">
        <v>29</v>
      </c>
      <c r="C45" s="272"/>
      <c r="D45" s="273"/>
      <c r="E45" s="305" t="s">
        <v>160</v>
      </c>
      <c r="F45" s="247"/>
      <c r="G45" s="247"/>
      <c r="H45" s="247"/>
      <c r="I45" s="247"/>
      <c r="J45" s="247"/>
      <c r="K45" s="247"/>
      <c r="L45" s="247"/>
      <c r="M45" s="247"/>
      <c r="N45" s="248"/>
      <c r="O45" s="145"/>
    </row>
    <row r="46" spans="2:15" ht="7.5" customHeight="1" x14ac:dyDescent="0.2">
      <c r="B46" s="249"/>
      <c r="C46" s="250"/>
      <c r="D46" s="250"/>
      <c r="E46" s="250"/>
      <c r="F46" s="250"/>
      <c r="G46" s="250"/>
      <c r="H46" s="250"/>
      <c r="I46" s="250"/>
      <c r="J46" s="250"/>
      <c r="K46" s="250"/>
      <c r="L46" s="250"/>
      <c r="M46" s="250"/>
      <c r="N46" s="251"/>
      <c r="O46" s="145"/>
    </row>
    <row r="47" spans="2:15" ht="32.25" customHeight="1" x14ac:dyDescent="0.2">
      <c r="B47" s="315" t="s">
        <v>15</v>
      </c>
      <c r="C47" s="316"/>
      <c r="D47" s="317"/>
      <c r="E47" s="305" t="s">
        <v>176</v>
      </c>
      <c r="F47" s="247"/>
      <c r="G47" s="247"/>
      <c r="H47" s="247"/>
      <c r="I47" s="247"/>
      <c r="J47" s="247"/>
      <c r="K47" s="247"/>
      <c r="L47" s="247"/>
      <c r="M47" s="247"/>
      <c r="N47" s="248"/>
    </row>
    <row r="48" spans="2:15" ht="190.5" customHeight="1" thickBot="1" x14ac:dyDescent="0.25">
      <c r="B48" s="318"/>
      <c r="C48" s="319"/>
      <c r="D48" s="320"/>
      <c r="E48" s="144"/>
      <c r="F48" s="144"/>
      <c r="G48" s="144"/>
      <c r="H48" s="144"/>
      <c r="I48" s="144"/>
      <c r="J48" s="144"/>
      <c r="K48" s="144"/>
      <c r="L48" s="144"/>
      <c r="M48" s="144"/>
      <c r="N48" s="150"/>
    </row>
    <row r="49" spans="2:16" ht="55.5" customHeight="1" x14ac:dyDescent="0.2">
      <c r="B49" s="312" t="s">
        <v>170</v>
      </c>
      <c r="C49" s="313"/>
      <c r="D49" s="314"/>
      <c r="E49" s="342" t="s">
        <v>161</v>
      </c>
      <c r="F49" s="343"/>
      <c r="G49" s="343"/>
      <c r="H49" s="343"/>
      <c r="I49" s="343"/>
      <c r="J49" s="343"/>
      <c r="K49" s="343"/>
      <c r="L49" s="343"/>
      <c r="M49" s="343"/>
      <c r="N49" s="344"/>
      <c r="O49" s="145"/>
      <c r="P49" s="145"/>
    </row>
    <row r="50" spans="2:16" ht="10.5" customHeight="1" x14ac:dyDescent="0.2">
      <c r="B50" s="306"/>
      <c r="C50" s="307"/>
      <c r="D50" s="307"/>
      <c r="E50" s="307"/>
      <c r="F50" s="307"/>
      <c r="G50" s="307"/>
      <c r="H50" s="307"/>
      <c r="I50" s="307"/>
      <c r="J50" s="307"/>
      <c r="K50" s="307"/>
      <c r="L50" s="307"/>
      <c r="M50" s="307"/>
      <c r="N50" s="308"/>
      <c r="O50" s="145"/>
      <c r="P50" s="145"/>
    </row>
    <row r="51" spans="2:16" ht="45.75" customHeight="1" x14ac:dyDescent="0.2">
      <c r="B51" s="252" t="s">
        <v>16</v>
      </c>
      <c r="C51" s="253"/>
      <c r="D51" s="254"/>
      <c r="E51" s="305" t="s">
        <v>177</v>
      </c>
      <c r="F51" s="247"/>
      <c r="G51" s="247"/>
      <c r="H51" s="247"/>
      <c r="I51" s="247"/>
      <c r="J51" s="247"/>
      <c r="K51" s="247"/>
      <c r="L51" s="247"/>
      <c r="M51" s="247"/>
      <c r="N51" s="248"/>
      <c r="O51" s="145"/>
      <c r="P51" s="145"/>
    </row>
    <row r="52" spans="2:16" ht="9" customHeight="1" x14ac:dyDescent="0.2">
      <c r="B52" s="249"/>
      <c r="C52" s="250"/>
      <c r="D52" s="250"/>
      <c r="E52" s="250"/>
      <c r="F52" s="250"/>
      <c r="G52" s="250"/>
      <c r="H52" s="250"/>
      <c r="I52" s="250"/>
      <c r="J52" s="250"/>
      <c r="K52" s="250"/>
      <c r="L52" s="250"/>
      <c r="M52" s="250"/>
      <c r="N52" s="251"/>
      <c r="O52" s="145"/>
      <c r="P52" s="145"/>
    </row>
    <row r="53" spans="2:16" ht="26.25" customHeight="1" x14ac:dyDescent="0.2">
      <c r="B53" s="327" t="s">
        <v>47</v>
      </c>
      <c r="C53" s="328"/>
      <c r="D53" s="329"/>
      <c r="E53" s="305" t="s">
        <v>178</v>
      </c>
      <c r="F53" s="247"/>
      <c r="G53" s="247"/>
      <c r="H53" s="247"/>
      <c r="I53" s="247"/>
      <c r="J53" s="247"/>
      <c r="K53" s="247"/>
      <c r="L53" s="247"/>
      <c r="M53" s="247"/>
      <c r="N53" s="248"/>
      <c r="O53" s="145"/>
    </row>
    <row r="54" spans="2:16" ht="9.75" customHeight="1" x14ac:dyDescent="0.2">
      <c r="B54" s="336"/>
      <c r="C54" s="337"/>
      <c r="D54" s="337"/>
      <c r="E54" s="337"/>
      <c r="F54" s="337"/>
      <c r="G54" s="337"/>
      <c r="H54" s="337"/>
      <c r="I54" s="337"/>
      <c r="J54" s="337"/>
      <c r="K54" s="337"/>
      <c r="L54" s="337"/>
      <c r="M54" s="337"/>
      <c r="N54" s="338"/>
      <c r="O54" s="145"/>
    </row>
    <row r="55" spans="2:16" ht="29.25" customHeight="1" x14ac:dyDescent="0.2">
      <c r="B55" s="330" t="s">
        <v>29</v>
      </c>
      <c r="C55" s="331"/>
      <c r="D55" s="332"/>
      <c r="E55" s="333" t="s">
        <v>179</v>
      </c>
      <c r="F55" s="334"/>
      <c r="G55" s="334"/>
      <c r="H55" s="334"/>
      <c r="I55" s="334"/>
      <c r="J55" s="334"/>
      <c r="K55" s="334"/>
      <c r="L55" s="334"/>
      <c r="M55" s="334"/>
      <c r="N55" s="335"/>
      <c r="O55" s="145"/>
    </row>
    <row r="56" spans="2:16" ht="10.5" customHeight="1" x14ac:dyDescent="0.2">
      <c r="B56" s="324"/>
      <c r="C56" s="325"/>
      <c r="D56" s="325"/>
      <c r="E56" s="325"/>
      <c r="F56" s="325"/>
      <c r="G56" s="325"/>
      <c r="H56" s="325"/>
      <c r="I56" s="325"/>
      <c r="J56" s="325"/>
      <c r="K56" s="325"/>
      <c r="L56" s="325"/>
      <c r="M56" s="325"/>
      <c r="N56" s="326"/>
      <c r="O56" s="145"/>
    </row>
    <row r="57" spans="2:16" ht="27" customHeight="1" x14ac:dyDescent="0.2">
      <c r="B57" s="345" t="s">
        <v>15</v>
      </c>
      <c r="C57" s="346"/>
      <c r="D57" s="347"/>
      <c r="E57" s="247" t="s">
        <v>176</v>
      </c>
      <c r="F57" s="247"/>
      <c r="G57" s="247"/>
      <c r="H57" s="247"/>
      <c r="I57" s="247"/>
      <c r="J57" s="247"/>
      <c r="K57" s="247"/>
      <c r="L57" s="247"/>
      <c r="M57" s="247"/>
      <c r="N57" s="248"/>
      <c r="O57" s="145"/>
    </row>
    <row r="58" spans="2:16" ht="192" customHeight="1" x14ac:dyDescent="0.2">
      <c r="B58" s="348"/>
      <c r="C58" s="349"/>
      <c r="D58" s="350"/>
      <c r="E58" s="321"/>
      <c r="F58" s="322"/>
      <c r="G58" s="322"/>
      <c r="H58" s="322"/>
      <c r="I58" s="322"/>
      <c r="J58" s="322"/>
      <c r="K58" s="322"/>
      <c r="L58" s="322"/>
      <c r="M58" s="322"/>
      <c r="N58" s="323"/>
      <c r="O58" s="147"/>
    </row>
    <row r="59" spans="2:16" ht="26.25" customHeight="1" x14ac:dyDescent="0.2">
      <c r="B59" s="252" t="s">
        <v>17</v>
      </c>
      <c r="C59" s="253"/>
      <c r="D59" s="254"/>
      <c r="E59" s="258" t="s">
        <v>180</v>
      </c>
      <c r="F59" s="259"/>
      <c r="G59" s="259"/>
      <c r="H59" s="259"/>
      <c r="I59" s="259"/>
      <c r="J59" s="259"/>
      <c r="K59" s="259"/>
      <c r="L59" s="259"/>
      <c r="M59" s="259"/>
      <c r="N59" s="260"/>
      <c r="O59" s="145"/>
    </row>
    <row r="60" spans="2:16" ht="9.75" customHeight="1" x14ac:dyDescent="0.2">
      <c r="B60" s="156"/>
      <c r="C60" s="153"/>
      <c r="D60" s="154"/>
      <c r="E60" s="155"/>
      <c r="F60" s="155"/>
      <c r="G60" s="155"/>
      <c r="H60" s="155"/>
      <c r="I60" s="155"/>
      <c r="J60" s="155"/>
      <c r="K60" s="155"/>
      <c r="L60" s="155"/>
      <c r="M60" s="155"/>
      <c r="N60" s="157"/>
      <c r="O60" s="145"/>
    </row>
    <row r="61" spans="2:16" ht="28.5" customHeight="1" x14ac:dyDescent="0.2">
      <c r="B61" s="252" t="s">
        <v>18</v>
      </c>
      <c r="C61" s="253"/>
      <c r="D61" s="254"/>
      <c r="E61" s="278" t="s">
        <v>187</v>
      </c>
      <c r="F61" s="278"/>
      <c r="G61" s="278"/>
      <c r="H61" s="278"/>
      <c r="I61" s="278"/>
      <c r="J61" s="278"/>
      <c r="K61" s="278"/>
      <c r="L61" s="278"/>
      <c r="M61" s="278"/>
      <c r="N61" s="279"/>
      <c r="O61" s="148"/>
    </row>
    <row r="62" spans="2:16" ht="10.5" customHeight="1" x14ac:dyDescent="0.2">
      <c r="B62" s="249"/>
      <c r="C62" s="250"/>
      <c r="D62" s="250"/>
      <c r="E62" s="250"/>
      <c r="F62" s="250"/>
      <c r="G62" s="250"/>
      <c r="H62" s="250"/>
      <c r="I62" s="250"/>
      <c r="J62" s="250"/>
      <c r="K62" s="250"/>
      <c r="L62" s="250"/>
      <c r="M62" s="250"/>
      <c r="N62" s="251"/>
      <c r="O62" s="148"/>
    </row>
    <row r="63" spans="2:16" ht="30.75" customHeight="1" x14ac:dyDescent="0.2">
      <c r="B63" s="271" t="s">
        <v>19</v>
      </c>
      <c r="C63" s="272"/>
      <c r="D63" s="273"/>
      <c r="E63" s="242" t="s">
        <v>30</v>
      </c>
      <c r="F63" s="242"/>
      <c r="G63" s="242"/>
      <c r="H63" s="242"/>
      <c r="I63" s="242"/>
      <c r="J63" s="242"/>
      <c r="K63" s="242"/>
      <c r="L63" s="242"/>
      <c r="M63" s="242"/>
      <c r="N63" s="243"/>
      <c r="O63" s="148"/>
    </row>
    <row r="64" spans="2:16" ht="9.75" customHeight="1" x14ac:dyDescent="0.2">
      <c r="B64" s="249"/>
      <c r="C64" s="250"/>
      <c r="D64" s="250"/>
      <c r="E64" s="250"/>
      <c r="F64" s="250"/>
      <c r="G64" s="250"/>
      <c r="H64" s="250"/>
      <c r="I64" s="250"/>
      <c r="J64" s="250"/>
      <c r="K64" s="250"/>
      <c r="L64" s="250"/>
      <c r="M64" s="250"/>
      <c r="N64" s="251"/>
      <c r="O64" s="148"/>
    </row>
    <row r="65" spans="2:17" ht="30.75" customHeight="1" x14ac:dyDescent="0.2">
      <c r="B65" s="271" t="s">
        <v>20</v>
      </c>
      <c r="C65" s="272"/>
      <c r="D65" s="273"/>
      <c r="E65" s="244" t="s">
        <v>167</v>
      </c>
      <c r="F65" s="245"/>
      <c r="G65" s="245"/>
      <c r="H65" s="245"/>
      <c r="I65" s="245"/>
      <c r="J65" s="245"/>
      <c r="K65" s="245"/>
      <c r="L65" s="245"/>
      <c r="M65" s="245"/>
      <c r="N65" s="246"/>
      <c r="O65" s="146"/>
      <c r="P65" s="146"/>
      <c r="Q65" s="146"/>
    </row>
    <row r="66" spans="2:17" ht="11.25" customHeight="1" x14ac:dyDescent="0.2">
      <c r="B66" s="249"/>
      <c r="C66" s="250"/>
      <c r="D66" s="250"/>
      <c r="E66" s="250"/>
      <c r="F66" s="250"/>
      <c r="G66" s="250"/>
      <c r="H66" s="250"/>
      <c r="I66" s="250"/>
      <c r="J66" s="250"/>
      <c r="K66" s="250"/>
      <c r="L66" s="250"/>
      <c r="M66" s="250"/>
      <c r="N66" s="251"/>
      <c r="O66" s="146"/>
      <c r="P66" s="146"/>
      <c r="Q66" s="146"/>
    </row>
    <row r="67" spans="2:17" ht="27.75" customHeight="1" x14ac:dyDescent="0.2">
      <c r="B67" s="271" t="s">
        <v>21</v>
      </c>
      <c r="C67" s="272"/>
      <c r="D67" s="273"/>
      <c r="E67" s="305" t="s">
        <v>169</v>
      </c>
      <c r="F67" s="247"/>
      <c r="G67" s="247"/>
      <c r="H67" s="247"/>
      <c r="I67" s="247"/>
      <c r="J67" s="247"/>
      <c r="K67" s="247"/>
      <c r="L67" s="247"/>
      <c r="M67" s="247"/>
      <c r="N67" s="248"/>
      <c r="O67" s="146"/>
      <c r="P67" s="146"/>
      <c r="Q67" s="146"/>
    </row>
    <row r="68" spans="2:17" ht="11.25" customHeight="1" x14ac:dyDescent="0.2">
      <c r="B68" s="249"/>
      <c r="C68" s="250"/>
      <c r="D68" s="250"/>
      <c r="E68" s="250"/>
      <c r="F68" s="250"/>
      <c r="G68" s="250"/>
      <c r="H68" s="250"/>
      <c r="I68" s="250"/>
      <c r="J68" s="250"/>
      <c r="K68" s="250"/>
      <c r="L68" s="250"/>
      <c r="M68" s="250"/>
      <c r="N68" s="251"/>
      <c r="O68" s="146"/>
      <c r="P68" s="146"/>
      <c r="Q68" s="146"/>
    </row>
    <row r="69" spans="2:17" ht="37.5" customHeight="1" x14ac:dyDescent="0.2">
      <c r="B69" s="271" t="s">
        <v>22</v>
      </c>
      <c r="C69" s="272"/>
      <c r="D69" s="273"/>
      <c r="E69" s="309" t="s">
        <v>168</v>
      </c>
      <c r="F69" s="310"/>
      <c r="G69" s="310"/>
      <c r="H69" s="310"/>
      <c r="I69" s="310"/>
      <c r="J69" s="310"/>
      <c r="K69" s="310"/>
      <c r="L69" s="310"/>
      <c r="M69" s="310"/>
      <c r="N69" s="311"/>
    </row>
    <row r="70" spans="2:17" ht="10.5" customHeight="1" x14ac:dyDescent="0.2">
      <c r="B70" s="351"/>
      <c r="C70" s="352"/>
      <c r="D70" s="352"/>
      <c r="E70" s="352"/>
      <c r="F70" s="352"/>
      <c r="G70" s="352"/>
      <c r="H70" s="352"/>
      <c r="I70" s="352"/>
      <c r="J70" s="352"/>
      <c r="K70" s="352"/>
      <c r="L70" s="352"/>
      <c r="M70" s="352"/>
      <c r="N70" s="353"/>
    </row>
    <row r="71" spans="2:17" ht="36.75" customHeight="1" x14ac:dyDescent="0.2">
      <c r="B71" s="298" t="s">
        <v>162</v>
      </c>
      <c r="C71" s="299"/>
      <c r="D71" s="300"/>
      <c r="E71" s="305" t="s">
        <v>163</v>
      </c>
      <c r="F71" s="247"/>
      <c r="G71" s="247"/>
      <c r="H71" s="247"/>
      <c r="I71" s="247"/>
      <c r="J71" s="247"/>
      <c r="K71" s="247"/>
      <c r="L71" s="247"/>
      <c r="M71" s="247"/>
      <c r="N71" s="248"/>
      <c r="O71" s="145"/>
      <c r="P71" s="145"/>
      <c r="Q71" s="145"/>
    </row>
    <row r="72" spans="2:17" ht="9.75" customHeight="1" x14ac:dyDescent="0.2">
      <c r="B72" s="249"/>
      <c r="C72" s="250"/>
      <c r="D72" s="250"/>
      <c r="E72" s="250"/>
      <c r="F72" s="250"/>
      <c r="G72" s="250"/>
      <c r="H72" s="250"/>
      <c r="I72" s="250"/>
      <c r="J72" s="250"/>
      <c r="K72" s="250"/>
      <c r="L72" s="250"/>
      <c r="M72" s="250"/>
      <c r="N72" s="251"/>
      <c r="O72" s="145"/>
      <c r="P72" s="145"/>
      <c r="Q72" s="145"/>
    </row>
    <row r="73" spans="2:17" ht="56.25" customHeight="1" x14ac:dyDescent="0.2">
      <c r="B73" s="252" t="s">
        <v>23</v>
      </c>
      <c r="C73" s="253"/>
      <c r="D73" s="254"/>
      <c r="E73" s="258" t="s">
        <v>186</v>
      </c>
      <c r="F73" s="259"/>
      <c r="G73" s="259"/>
      <c r="H73" s="259"/>
      <c r="I73" s="259"/>
      <c r="J73" s="259"/>
      <c r="K73" s="259"/>
      <c r="L73" s="259"/>
      <c r="M73" s="259"/>
      <c r="N73" s="260"/>
      <c r="O73" s="145"/>
    </row>
    <row r="74" spans="2:17" x14ac:dyDescent="0.2">
      <c r="B74" s="140"/>
      <c r="N74" s="139"/>
    </row>
    <row r="75" spans="2:17" ht="15" thickBot="1" x14ac:dyDescent="0.25">
      <c r="B75" s="141"/>
      <c r="C75" s="142"/>
      <c r="D75" s="142"/>
      <c r="E75" s="142"/>
      <c r="F75" s="142"/>
      <c r="G75" s="142"/>
      <c r="H75" s="142"/>
      <c r="I75" s="142"/>
      <c r="J75" s="142"/>
      <c r="K75" s="142"/>
      <c r="L75" s="142"/>
      <c r="M75" s="142"/>
      <c r="N75" s="143"/>
    </row>
  </sheetData>
  <mergeCells count="90">
    <mergeCell ref="E71:N71"/>
    <mergeCell ref="E73:N73"/>
    <mergeCell ref="B38:N38"/>
    <mergeCell ref="E49:N49"/>
    <mergeCell ref="B57:D58"/>
    <mergeCell ref="B73:D73"/>
    <mergeCell ref="B69:D69"/>
    <mergeCell ref="B67:D67"/>
    <mergeCell ref="B65:D65"/>
    <mergeCell ref="B63:D63"/>
    <mergeCell ref="B61:D61"/>
    <mergeCell ref="B59:D59"/>
    <mergeCell ref="B72:N72"/>
    <mergeCell ref="B71:D71"/>
    <mergeCell ref="B70:N70"/>
    <mergeCell ref="B68:N68"/>
    <mergeCell ref="E67:N67"/>
    <mergeCell ref="E69:N69"/>
    <mergeCell ref="B64:N64"/>
    <mergeCell ref="B43:D43"/>
    <mergeCell ref="B45:D45"/>
    <mergeCell ref="B49:D49"/>
    <mergeCell ref="B47:D48"/>
    <mergeCell ref="B66:N66"/>
    <mergeCell ref="E58:N58"/>
    <mergeCell ref="B56:N56"/>
    <mergeCell ref="B53:D53"/>
    <mergeCell ref="B55:D55"/>
    <mergeCell ref="E55:N55"/>
    <mergeCell ref="B54:N54"/>
    <mergeCell ref="E59:N59"/>
    <mergeCell ref="E61:N61"/>
    <mergeCell ref="E39:N39"/>
    <mergeCell ref="E41:N41"/>
    <mergeCell ref="E43:N43"/>
    <mergeCell ref="E45:N45"/>
    <mergeCell ref="E53:N53"/>
    <mergeCell ref="E47:N47"/>
    <mergeCell ref="B44:N44"/>
    <mergeCell ref="B46:N46"/>
    <mergeCell ref="B50:N50"/>
    <mergeCell ref="B40:N40"/>
    <mergeCell ref="E51:N51"/>
    <mergeCell ref="B39:D39"/>
    <mergeCell ref="B41:D41"/>
    <mergeCell ref="B52:N52"/>
    <mergeCell ref="B42:N42"/>
    <mergeCell ref="B51:D51"/>
    <mergeCell ref="E29:N29"/>
    <mergeCell ref="E31:N31"/>
    <mergeCell ref="E33:N33"/>
    <mergeCell ref="E35:N35"/>
    <mergeCell ref="E37:N37"/>
    <mergeCell ref="B30:N30"/>
    <mergeCell ref="B32:N32"/>
    <mergeCell ref="B33:D33"/>
    <mergeCell ref="B35:D35"/>
    <mergeCell ref="B37:D37"/>
    <mergeCell ref="B34:N34"/>
    <mergeCell ref="B36:N36"/>
    <mergeCell ref="E27:N27"/>
    <mergeCell ref="B12:N12"/>
    <mergeCell ref="B13:D13"/>
    <mergeCell ref="B15:D24"/>
    <mergeCell ref="B25:D25"/>
    <mergeCell ref="B27:D27"/>
    <mergeCell ref="B14:N14"/>
    <mergeCell ref="B26:N26"/>
    <mergeCell ref="B7:N7"/>
    <mergeCell ref="B3:B6"/>
    <mergeCell ref="C3:M3"/>
    <mergeCell ref="C4:M4"/>
    <mergeCell ref="C5:M5"/>
    <mergeCell ref="C6:M6"/>
    <mergeCell ref="E63:N63"/>
    <mergeCell ref="E65:N65"/>
    <mergeCell ref="E57:N57"/>
    <mergeCell ref="B62:N62"/>
    <mergeCell ref="B8:D8"/>
    <mergeCell ref="B9:N9"/>
    <mergeCell ref="E8:N8"/>
    <mergeCell ref="E10:N10"/>
    <mergeCell ref="B28:N28"/>
    <mergeCell ref="B10:D11"/>
    <mergeCell ref="E11:N11"/>
    <mergeCell ref="B29:D29"/>
    <mergeCell ref="B31:D31"/>
    <mergeCell ref="E13:M13"/>
    <mergeCell ref="E15:N15"/>
    <mergeCell ref="E25:N25"/>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N175"/>
  <sheetViews>
    <sheetView tabSelected="1" view="pageBreakPreview" topLeftCell="A6" zoomScaleNormal="100" zoomScaleSheetLayoutView="100" workbookViewId="0">
      <selection activeCell="U14" sqref="U14"/>
    </sheetView>
  </sheetViews>
  <sheetFormatPr defaultRowHeight="15" x14ac:dyDescent="0.25"/>
  <cols>
    <col min="2" max="2" width="28.28515625" customWidth="1"/>
    <col min="3" max="3" width="7.140625" customWidth="1"/>
    <col min="4" max="4" width="25" customWidth="1"/>
    <col min="5" max="5" width="6" customWidth="1"/>
    <col min="6" max="6" width="21.28515625" customWidth="1"/>
    <col min="7" max="7" width="8.28515625" customWidth="1"/>
    <col min="8" max="8" width="22.7109375" customWidth="1"/>
    <col min="9" max="9" width="24.42578125" customWidth="1"/>
    <col min="10" max="10" width="20.5703125" customWidth="1"/>
    <col min="11" max="11" width="22.7109375" customWidth="1"/>
    <col min="12" max="12" width="16" customWidth="1"/>
    <col min="13" max="13" width="20.85546875" customWidth="1"/>
    <col min="14" max="14" width="29.7109375" customWidth="1"/>
    <col min="15" max="15" width="7.5703125" customWidth="1"/>
    <col min="16" max="16" width="7.5703125" hidden="1" customWidth="1"/>
    <col min="17" max="17" width="7.5703125" customWidth="1"/>
    <col min="18" max="19" width="9.140625" hidden="1" customWidth="1"/>
    <col min="21" max="21" width="10.140625" customWidth="1"/>
    <col min="22" max="22" width="25.7109375" customWidth="1"/>
    <col min="23" max="23" width="8" customWidth="1"/>
    <col min="24" max="24" width="8" hidden="1" customWidth="1"/>
    <col min="25" max="25" width="7.28515625" customWidth="1"/>
    <col min="26" max="27" width="9.140625" hidden="1" customWidth="1"/>
    <col min="28" max="28" width="10.140625" customWidth="1"/>
    <col min="29" max="29" width="15" customWidth="1"/>
    <col min="30" max="30" width="13.42578125" customWidth="1"/>
    <col min="31" max="31" width="19.28515625" customWidth="1"/>
    <col min="32" max="32" width="11.28515625" customWidth="1"/>
    <col min="33" max="33" width="10.5703125" customWidth="1"/>
    <col min="34" max="34" width="9.28515625" customWidth="1"/>
    <col min="35" max="35" width="12.28515625" customWidth="1"/>
    <col min="36" max="36" width="12.140625" customWidth="1"/>
    <col min="37" max="37" width="24.42578125" customWidth="1"/>
    <col min="44" max="49" width="9.140625" customWidth="1"/>
  </cols>
  <sheetData>
    <row r="1" spans="2:40" ht="15.75" customHeight="1" x14ac:dyDescent="0.25"/>
    <row r="2" spans="2:40" ht="15.75" customHeight="1" thickBot="1" x14ac:dyDescent="0.3">
      <c r="P2" t="e">
        <f>IF(H13=1,"a",IF(AND(E13&gt;=H13,H13&gt;=C13),(((C13-H13)/(C13-E13))*25)+75,IF(AND(G13&gt;=H13,H13&gt;=E13),(((H13-E13)/(G13-E13))*25)+100,IF(H13&gt;G13,125,0))))</f>
        <v>#DIV/0!</v>
      </c>
    </row>
    <row r="3" spans="2:40" ht="19.5" thickBot="1" x14ac:dyDescent="0.35">
      <c r="B3" s="375" t="s">
        <v>131</v>
      </c>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7"/>
    </row>
    <row r="4" spans="2:40" ht="37.5" customHeight="1" x14ac:dyDescent="0.25">
      <c r="B4" s="399" t="s">
        <v>0</v>
      </c>
      <c r="C4" s="400"/>
      <c r="D4" s="396"/>
      <c r="E4" s="397"/>
      <c r="F4" s="397"/>
      <c r="G4" s="397"/>
      <c r="H4" s="397"/>
      <c r="I4" s="397"/>
      <c r="J4" s="397"/>
      <c r="K4" s="397"/>
      <c r="L4" s="398"/>
      <c r="M4" s="121"/>
      <c r="N4" s="101"/>
      <c r="O4" s="98"/>
      <c r="P4" s="98"/>
      <c r="Q4" s="98"/>
      <c r="T4" s="98"/>
      <c r="U4" s="48" t="s">
        <v>1</v>
      </c>
      <c r="V4" s="401"/>
      <c r="W4" s="402"/>
      <c r="X4" s="402"/>
      <c r="Y4" s="403"/>
      <c r="AB4" s="102" t="s">
        <v>136</v>
      </c>
      <c r="AC4" s="49" t="s">
        <v>133</v>
      </c>
      <c r="AD4" s="50"/>
      <c r="AE4" s="50"/>
      <c r="AF4" s="50"/>
      <c r="AG4" s="50"/>
      <c r="AH4" s="50"/>
      <c r="AI4" s="50"/>
      <c r="AJ4" s="50"/>
      <c r="AK4" s="51"/>
      <c r="AL4" s="1"/>
      <c r="AM4" s="1"/>
      <c r="AN4" s="1"/>
    </row>
    <row r="5" spans="2:40" ht="9.75" customHeight="1" x14ac:dyDescent="0.25">
      <c r="B5" s="89"/>
      <c r="C5" s="90"/>
      <c r="D5" s="91"/>
      <c r="E5" s="92"/>
      <c r="F5" s="92"/>
      <c r="G5" s="92"/>
      <c r="H5" s="92"/>
      <c r="I5" s="92"/>
      <c r="J5" s="92"/>
      <c r="K5" s="92"/>
      <c r="L5" s="92"/>
      <c r="M5" s="93"/>
      <c r="N5" s="93"/>
      <c r="O5" s="93"/>
      <c r="P5" s="93"/>
      <c r="Q5" s="93"/>
      <c r="T5" s="93"/>
      <c r="U5" s="94"/>
      <c r="V5" s="95"/>
      <c r="W5" s="95"/>
      <c r="X5" s="95"/>
      <c r="Y5" s="96"/>
      <c r="AB5" s="103"/>
      <c r="AC5" s="97"/>
      <c r="AD5" s="53"/>
      <c r="AE5" s="53"/>
      <c r="AF5" s="53"/>
      <c r="AG5" s="53"/>
      <c r="AH5" s="53"/>
      <c r="AI5" s="53"/>
      <c r="AJ5" s="53"/>
      <c r="AK5" s="55"/>
      <c r="AL5" s="1"/>
      <c r="AM5" s="1"/>
      <c r="AN5" s="1"/>
    </row>
    <row r="6" spans="2:40" ht="30" customHeight="1" x14ac:dyDescent="0.25">
      <c r="B6" s="378" t="s">
        <v>3</v>
      </c>
      <c r="C6" s="379"/>
      <c r="D6" s="387"/>
      <c r="E6" s="388"/>
      <c r="F6" s="388"/>
      <c r="G6" s="388"/>
      <c r="H6" s="388"/>
      <c r="I6" s="388"/>
      <c r="J6" s="389"/>
      <c r="K6" s="384" t="s">
        <v>4</v>
      </c>
      <c r="L6" s="379"/>
      <c r="M6" s="122"/>
      <c r="N6" s="60"/>
      <c r="O6" s="60"/>
      <c r="P6" s="60"/>
      <c r="Q6" s="60"/>
      <c r="T6" s="60"/>
      <c r="U6" s="59"/>
      <c r="V6" s="59"/>
      <c r="W6" s="59"/>
      <c r="X6" s="59"/>
      <c r="Y6" s="61"/>
      <c r="AB6" s="104" t="s">
        <v>137</v>
      </c>
      <c r="AC6" s="88">
        <v>0</v>
      </c>
      <c r="AD6" s="53"/>
      <c r="AE6" s="53"/>
      <c r="AF6" s="54" t="s">
        <v>2</v>
      </c>
      <c r="AG6" s="53"/>
      <c r="AH6" s="53"/>
      <c r="AI6" s="53"/>
      <c r="AJ6" s="53"/>
      <c r="AK6" s="55"/>
      <c r="AL6" s="1"/>
      <c r="AM6" s="1"/>
      <c r="AN6" s="1"/>
    </row>
    <row r="7" spans="2:40" ht="30.75" customHeight="1" x14ac:dyDescent="0.25">
      <c r="B7" s="380"/>
      <c r="C7" s="381"/>
      <c r="D7" s="390"/>
      <c r="E7" s="391"/>
      <c r="F7" s="391"/>
      <c r="G7" s="391"/>
      <c r="H7" s="391"/>
      <c r="I7" s="391"/>
      <c r="J7" s="392"/>
      <c r="K7" s="385"/>
      <c r="L7" s="381"/>
      <c r="M7" s="123"/>
      <c r="N7" s="60"/>
      <c r="O7" s="60"/>
      <c r="P7" s="60"/>
      <c r="Q7" s="60"/>
      <c r="T7" s="60"/>
      <c r="U7" s="59"/>
      <c r="V7" s="59"/>
      <c r="W7" s="59"/>
      <c r="X7" s="59"/>
      <c r="Y7" s="61"/>
      <c r="AB7" s="105" t="s">
        <v>134</v>
      </c>
      <c r="AC7" s="87">
        <v>43556</v>
      </c>
      <c r="AD7" s="53"/>
      <c r="AE7" s="53"/>
      <c r="AF7" s="54"/>
      <c r="AG7" s="53"/>
      <c r="AH7" s="53"/>
      <c r="AI7" s="53"/>
      <c r="AJ7" s="53"/>
      <c r="AK7" s="55"/>
      <c r="AL7" s="1"/>
      <c r="AM7" s="1"/>
      <c r="AN7" s="1"/>
    </row>
    <row r="8" spans="2:40" ht="27.75" customHeight="1" x14ac:dyDescent="0.25">
      <c r="B8" s="382"/>
      <c r="C8" s="383"/>
      <c r="D8" s="393"/>
      <c r="E8" s="394"/>
      <c r="F8" s="394"/>
      <c r="G8" s="394"/>
      <c r="H8" s="394"/>
      <c r="I8" s="394"/>
      <c r="J8" s="395"/>
      <c r="K8" s="386"/>
      <c r="L8" s="383"/>
      <c r="M8" s="124"/>
      <c r="N8" s="60"/>
      <c r="O8" s="60"/>
      <c r="P8" s="60"/>
      <c r="Q8" s="60"/>
      <c r="T8" s="60"/>
      <c r="U8" s="59"/>
      <c r="V8" s="59"/>
      <c r="W8" s="59"/>
      <c r="X8" s="59"/>
      <c r="Y8" s="61"/>
      <c r="AB8" s="105"/>
      <c r="AC8" s="52"/>
      <c r="AD8" s="53"/>
      <c r="AE8" s="53"/>
      <c r="AF8" s="54"/>
      <c r="AG8" s="53"/>
      <c r="AH8" s="53"/>
      <c r="AI8" s="53"/>
      <c r="AJ8" s="53"/>
      <c r="AK8" s="55"/>
      <c r="AL8" s="1"/>
      <c r="AM8" s="1"/>
      <c r="AN8" s="1"/>
    </row>
    <row r="9" spans="2:40" ht="15.75" customHeight="1" thickBot="1" x14ac:dyDescent="0.3">
      <c r="B9" s="354" t="s">
        <v>126</v>
      </c>
      <c r="C9" s="355"/>
      <c r="D9" s="355"/>
      <c r="E9" s="355"/>
      <c r="F9" s="355"/>
      <c r="G9" s="355"/>
      <c r="H9" s="355"/>
      <c r="I9" s="355"/>
      <c r="J9" s="355"/>
      <c r="K9" s="355"/>
      <c r="L9" s="355"/>
      <c r="M9" s="355"/>
      <c r="N9" s="355"/>
      <c r="O9" s="355"/>
      <c r="P9" s="355"/>
      <c r="Q9" s="355"/>
      <c r="R9" s="355"/>
      <c r="S9" s="355"/>
      <c r="T9" s="355"/>
      <c r="U9" s="355"/>
      <c r="V9" s="355"/>
      <c r="W9" s="355"/>
      <c r="X9" s="355"/>
      <c r="Y9" s="356"/>
      <c r="Z9" s="240"/>
      <c r="AA9" s="240"/>
      <c r="AB9" s="56"/>
      <c r="AC9" s="57"/>
      <c r="AD9" s="57"/>
      <c r="AE9" s="57"/>
      <c r="AF9" s="57"/>
      <c r="AG9" s="57"/>
      <c r="AH9" s="57"/>
      <c r="AI9" s="57"/>
      <c r="AJ9" s="57"/>
      <c r="AK9" s="58"/>
      <c r="AL9" s="1"/>
      <c r="AM9" s="1"/>
      <c r="AN9" s="1"/>
    </row>
    <row r="10" spans="2:40" ht="15.75" customHeight="1" thickBot="1" x14ac:dyDescent="0.3">
      <c r="B10" s="2" t="s">
        <v>117</v>
      </c>
      <c r="C10" s="367" t="s">
        <v>42</v>
      </c>
      <c r="D10" s="368"/>
      <c r="E10" s="367" t="s">
        <v>43</v>
      </c>
      <c r="F10" s="369"/>
      <c r="G10" s="369"/>
      <c r="H10" s="369"/>
      <c r="I10" s="369"/>
      <c r="J10" s="369"/>
      <c r="K10" s="369"/>
      <c r="L10" s="369"/>
      <c r="M10" s="367" t="s">
        <v>44</v>
      </c>
      <c r="N10" s="369"/>
      <c r="O10" s="99"/>
      <c r="P10" s="99"/>
      <c r="Q10" s="99"/>
      <c r="T10" s="158"/>
      <c r="U10" s="100"/>
      <c r="V10" s="370" t="s">
        <v>5</v>
      </c>
      <c r="W10" s="370"/>
      <c r="X10" s="370"/>
      <c r="Y10" s="370"/>
      <c r="Z10" s="370"/>
      <c r="AA10" s="370"/>
      <c r="AB10" s="370"/>
      <c r="AC10" s="3"/>
      <c r="AD10" s="358" t="s">
        <v>41</v>
      </c>
      <c r="AE10" s="359"/>
      <c r="AF10" s="360"/>
      <c r="AG10" s="360"/>
      <c r="AH10" s="360"/>
      <c r="AI10" s="360"/>
      <c r="AJ10" s="360"/>
      <c r="AK10" s="361"/>
      <c r="AL10" s="1"/>
      <c r="AM10" s="1"/>
      <c r="AN10" s="1"/>
    </row>
    <row r="11" spans="2:40" ht="78" customHeight="1" x14ac:dyDescent="0.25">
      <c r="B11" s="108" t="s">
        <v>118</v>
      </c>
      <c r="C11" s="109" t="s">
        <v>6</v>
      </c>
      <c r="D11" s="110" t="s">
        <v>7</v>
      </c>
      <c r="E11" s="111" t="s">
        <v>8</v>
      </c>
      <c r="F11" s="112" t="s">
        <v>149</v>
      </c>
      <c r="G11" s="112" t="s">
        <v>39</v>
      </c>
      <c r="H11" s="109" t="s">
        <v>9</v>
      </c>
      <c r="I11" s="112" t="s">
        <v>10</v>
      </c>
      <c r="J11" s="113" t="s">
        <v>11</v>
      </c>
      <c r="K11" s="112" t="s">
        <v>36</v>
      </c>
      <c r="L11" s="112" t="s">
        <v>119</v>
      </c>
      <c r="M11" s="109" t="s">
        <v>12</v>
      </c>
      <c r="N11" s="110" t="s">
        <v>13</v>
      </c>
      <c r="O11" s="371" t="s">
        <v>14</v>
      </c>
      <c r="P11" s="372"/>
      <c r="Q11" s="372"/>
      <c r="T11" s="373" t="s">
        <v>15</v>
      </c>
      <c r="U11" s="114"/>
      <c r="V11" s="115" t="s">
        <v>16</v>
      </c>
      <c r="W11" s="362" t="s">
        <v>14</v>
      </c>
      <c r="X11" s="363"/>
      <c r="Y11" s="364"/>
      <c r="AB11" s="365" t="s">
        <v>15</v>
      </c>
      <c r="AC11" s="116" t="s">
        <v>17</v>
      </c>
      <c r="AD11" s="117" t="s">
        <v>18</v>
      </c>
      <c r="AE11" s="118" t="s">
        <v>19</v>
      </c>
      <c r="AF11" s="119" t="s">
        <v>20</v>
      </c>
      <c r="AG11" s="119" t="s">
        <v>21</v>
      </c>
      <c r="AH11" s="119" t="s">
        <v>22</v>
      </c>
      <c r="AI11" s="357" t="s">
        <v>135</v>
      </c>
      <c r="AJ11" s="357"/>
      <c r="AK11" s="120" t="s">
        <v>23</v>
      </c>
      <c r="AL11" s="1"/>
      <c r="AM11" s="1"/>
      <c r="AN11" s="1"/>
    </row>
    <row r="12" spans="2:40" s="47" customFormat="1" ht="88.5" customHeight="1" x14ac:dyDescent="0.2">
      <c r="B12" s="68" t="s">
        <v>120</v>
      </c>
      <c r="C12" s="69" t="s">
        <v>24</v>
      </c>
      <c r="D12" s="70" t="s">
        <v>25</v>
      </c>
      <c r="E12" s="71" t="s">
        <v>24</v>
      </c>
      <c r="F12" s="75" t="s">
        <v>158</v>
      </c>
      <c r="G12" s="75" t="s">
        <v>40</v>
      </c>
      <c r="H12" s="72" t="s">
        <v>37</v>
      </c>
      <c r="I12" s="74" t="s">
        <v>38</v>
      </c>
      <c r="J12" s="76" t="s">
        <v>27</v>
      </c>
      <c r="K12" s="73" t="s">
        <v>26</v>
      </c>
      <c r="L12" s="75" t="s">
        <v>132</v>
      </c>
      <c r="M12" s="72" t="s">
        <v>28</v>
      </c>
      <c r="N12" s="73" t="s">
        <v>123</v>
      </c>
      <c r="O12" s="107" t="s">
        <v>47</v>
      </c>
      <c r="P12" s="107" t="s">
        <v>47</v>
      </c>
      <c r="Q12" s="106" t="s">
        <v>29</v>
      </c>
      <c r="T12" s="374"/>
      <c r="U12" s="77" t="s">
        <v>124</v>
      </c>
      <c r="V12" s="78" t="s">
        <v>125</v>
      </c>
      <c r="W12" s="79" t="s">
        <v>47</v>
      </c>
      <c r="X12" s="80" t="s">
        <v>47</v>
      </c>
      <c r="Y12" s="80" t="s">
        <v>29</v>
      </c>
      <c r="AB12" s="366"/>
      <c r="AC12" s="81" t="s">
        <v>121</v>
      </c>
      <c r="AD12" s="82" t="s">
        <v>122</v>
      </c>
      <c r="AE12" s="83" t="s">
        <v>30</v>
      </c>
      <c r="AF12" s="84" t="s">
        <v>31</v>
      </c>
      <c r="AG12" s="84" t="s">
        <v>32</v>
      </c>
      <c r="AH12" s="84" t="s">
        <v>33</v>
      </c>
      <c r="AI12" s="85" t="s">
        <v>34</v>
      </c>
      <c r="AJ12" s="85" t="s">
        <v>35</v>
      </c>
      <c r="AK12" s="86"/>
      <c r="AL12" s="46"/>
      <c r="AM12" s="46"/>
      <c r="AN12" s="46"/>
    </row>
    <row r="13" spans="2:40" x14ac:dyDescent="0.25">
      <c r="B13" s="4"/>
      <c r="C13" s="5"/>
      <c r="D13" s="6"/>
      <c r="E13" s="7"/>
      <c r="F13" s="7"/>
      <c r="G13" s="7"/>
      <c r="H13" s="7"/>
      <c r="I13" s="7"/>
      <c r="J13" s="7"/>
      <c r="K13" s="8"/>
      <c r="L13" s="8"/>
      <c r="M13" s="8"/>
      <c r="N13" s="8"/>
      <c r="O13" s="4"/>
      <c r="P13" s="8"/>
      <c r="Q13" s="4"/>
      <c r="R13" s="238"/>
      <c r="S13" s="239"/>
      <c r="T13" s="241"/>
      <c r="U13" s="5"/>
      <c r="V13" s="8"/>
      <c r="W13" s="4"/>
      <c r="X13" s="8"/>
      <c r="Y13" s="4"/>
      <c r="Z13" s="238"/>
      <c r="AA13" s="239"/>
      <c r="AB13" s="241"/>
      <c r="AC13" s="8"/>
      <c r="AD13" s="8"/>
      <c r="AE13" s="8"/>
      <c r="AF13" s="9"/>
      <c r="AG13" s="8"/>
      <c r="AH13" s="8"/>
      <c r="AI13" s="4"/>
      <c r="AJ13" s="4"/>
      <c r="AK13" s="4"/>
      <c r="AL13" s="1"/>
      <c r="AM13" s="1"/>
      <c r="AN13" s="1"/>
    </row>
    <row r="14" spans="2:40" x14ac:dyDescent="0.25">
      <c r="B14" s="4"/>
      <c r="C14" s="5"/>
      <c r="D14" s="6"/>
      <c r="E14" s="8"/>
      <c r="F14" s="8"/>
      <c r="G14" s="8"/>
      <c r="H14" s="8"/>
      <c r="I14" s="8"/>
      <c r="J14" s="8"/>
      <c r="K14" s="8"/>
      <c r="L14" s="8"/>
      <c r="M14" s="8"/>
      <c r="N14" s="6"/>
      <c r="O14" s="4"/>
      <c r="P14" s="8"/>
      <c r="Q14" s="4"/>
      <c r="R14" s="238"/>
      <c r="S14" s="239"/>
      <c r="T14" s="241"/>
      <c r="U14" s="5"/>
      <c r="V14" s="8"/>
      <c r="W14" s="4"/>
      <c r="X14" s="8"/>
      <c r="Y14" s="4"/>
      <c r="Z14" s="238"/>
      <c r="AA14" s="239"/>
      <c r="AB14" s="241"/>
      <c r="AC14" s="8"/>
      <c r="AD14" s="8"/>
      <c r="AE14" s="8"/>
      <c r="AF14" s="9"/>
      <c r="AG14" s="8"/>
      <c r="AH14" s="8"/>
      <c r="AI14" s="4"/>
      <c r="AJ14" s="4"/>
      <c r="AK14" s="4"/>
      <c r="AL14" s="1"/>
      <c r="AM14" s="1"/>
      <c r="AN14" s="1"/>
    </row>
    <row r="15" spans="2:40" x14ac:dyDescent="0.25">
      <c r="B15" s="4"/>
      <c r="C15" s="5"/>
      <c r="D15" s="10"/>
      <c r="E15" s="7"/>
      <c r="F15" s="7"/>
      <c r="G15" s="7"/>
      <c r="H15" s="7"/>
      <c r="I15" s="7"/>
      <c r="J15" s="7"/>
      <c r="K15" s="8"/>
      <c r="L15" s="8"/>
      <c r="M15" s="8"/>
      <c r="N15" s="6"/>
      <c r="O15" s="4"/>
      <c r="P15" s="8"/>
      <c r="Q15" s="4"/>
      <c r="R15" s="238"/>
      <c r="S15" s="239"/>
      <c r="T15" s="241"/>
      <c r="U15" s="5"/>
      <c r="V15" s="8"/>
      <c r="W15" s="4"/>
      <c r="X15" s="8"/>
      <c r="Y15" s="4"/>
      <c r="Z15" s="238"/>
      <c r="AA15" s="239"/>
      <c r="AB15" s="241"/>
      <c r="AC15" s="8"/>
      <c r="AD15" s="8"/>
      <c r="AE15" s="8"/>
      <c r="AF15" s="9"/>
      <c r="AG15" s="8"/>
      <c r="AH15" s="8"/>
      <c r="AI15" s="4"/>
      <c r="AJ15" s="4"/>
      <c r="AK15" s="4"/>
      <c r="AL15" s="1"/>
      <c r="AM15" s="1"/>
      <c r="AN15" s="1"/>
    </row>
    <row r="16" spans="2:40" x14ac:dyDescent="0.25">
      <c r="B16" s="4"/>
      <c r="C16" s="5"/>
      <c r="D16" s="8"/>
      <c r="E16" s="7"/>
      <c r="F16" s="7"/>
      <c r="G16" s="7"/>
      <c r="H16" s="7"/>
      <c r="I16" s="7"/>
      <c r="J16" s="7"/>
      <c r="K16" s="8"/>
      <c r="L16" s="8"/>
      <c r="M16" s="8"/>
      <c r="N16" s="8"/>
      <c r="O16" s="4"/>
      <c r="P16" s="8"/>
      <c r="Q16" s="4"/>
      <c r="R16" s="238"/>
      <c r="S16" s="239"/>
      <c r="T16" s="241"/>
      <c r="U16" s="5"/>
      <c r="V16" s="8"/>
      <c r="W16" s="4"/>
      <c r="X16" s="8"/>
      <c r="Y16" s="4"/>
      <c r="Z16" s="238"/>
      <c r="AA16" s="239"/>
      <c r="AB16" s="241"/>
      <c r="AC16" s="8"/>
      <c r="AD16" s="8"/>
      <c r="AE16" s="8"/>
      <c r="AF16" s="9"/>
      <c r="AG16" s="8"/>
      <c r="AH16" s="8"/>
      <c r="AI16" s="4"/>
      <c r="AJ16" s="4"/>
      <c r="AK16" s="4"/>
      <c r="AL16" s="1"/>
      <c r="AM16" s="1"/>
      <c r="AN16" s="1"/>
    </row>
    <row r="17" spans="2:40" x14ac:dyDescent="0.25">
      <c r="B17" s="4"/>
      <c r="C17" s="5"/>
      <c r="D17" s="8"/>
      <c r="E17" s="7"/>
      <c r="F17" s="7"/>
      <c r="G17" s="7"/>
      <c r="H17" s="7"/>
      <c r="I17" s="7"/>
      <c r="J17" s="7"/>
      <c r="K17" s="8"/>
      <c r="L17" s="8"/>
      <c r="M17" s="8"/>
      <c r="N17" s="8"/>
      <c r="O17" s="4"/>
      <c r="P17" s="8"/>
      <c r="Q17" s="4"/>
      <c r="R17" s="238"/>
      <c r="S17" s="239"/>
      <c r="T17" s="241"/>
      <c r="U17" s="5"/>
      <c r="V17" s="8"/>
      <c r="W17" s="4"/>
      <c r="X17" s="8"/>
      <c r="Y17" s="4"/>
      <c r="Z17" s="238"/>
      <c r="AA17" s="239"/>
      <c r="AB17" s="241"/>
      <c r="AC17" s="8"/>
      <c r="AD17" s="8"/>
      <c r="AE17" s="8"/>
      <c r="AF17" s="9"/>
      <c r="AG17" s="8"/>
      <c r="AH17" s="8"/>
      <c r="AI17" s="4"/>
      <c r="AJ17" s="4"/>
      <c r="AK17" s="4"/>
      <c r="AL17" s="1"/>
      <c r="AM17" s="1"/>
      <c r="AN17" s="1"/>
    </row>
    <row r="18" spans="2:40" x14ac:dyDescent="0.25">
      <c r="B18" s="4"/>
      <c r="C18" s="5"/>
      <c r="D18" s="8"/>
      <c r="E18" s="7"/>
      <c r="F18" s="7"/>
      <c r="G18" s="7"/>
      <c r="H18" s="7"/>
      <c r="I18" s="7"/>
      <c r="J18" s="7"/>
      <c r="K18" s="8"/>
      <c r="L18" s="8"/>
      <c r="M18" s="8"/>
      <c r="N18" s="8"/>
      <c r="O18" s="4"/>
      <c r="P18" s="8"/>
      <c r="Q18" s="4"/>
      <c r="R18" s="238"/>
      <c r="S18" s="239"/>
      <c r="T18" s="241"/>
      <c r="U18" s="5"/>
      <c r="V18" s="8"/>
      <c r="W18" s="4"/>
      <c r="X18" s="8"/>
      <c r="Y18" s="4"/>
      <c r="Z18" s="238"/>
      <c r="AA18" s="239"/>
      <c r="AB18" s="241"/>
      <c r="AC18" s="8"/>
      <c r="AD18" s="8"/>
      <c r="AE18" s="8"/>
      <c r="AF18" s="9"/>
      <c r="AG18" s="8"/>
      <c r="AH18" s="8"/>
      <c r="AI18" s="4"/>
      <c r="AJ18" s="4"/>
      <c r="AK18" s="4"/>
      <c r="AL18" s="1"/>
      <c r="AM18" s="1"/>
      <c r="AN18" s="1"/>
    </row>
    <row r="19" spans="2:40" x14ac:dyDescent="0.25">
      <c r="B19" s="4"/>
      <c r="C19" s="5"/>
      <c r="D19" s="8"/>
      <c r="E19" s="7"/>
      <c r="F19" s="7"/>
      <c r="G19" s="7"/>
      <c r="H19" s="7"/>
      <c r="I19" s="7"/>
      <c r="J19" s="7"/>
      <c r="K19" s="8"/>
      <c r="L19" s="8"/>
      <c r="M19" s="8"/>
      <c r="N19" s="8"/>
      <c r="O19" s="4"/>
      <c r="P19" s="8"/>
      <c r="Q19" s="4"/>
      <c r="R19" s="238"/>
      <c r="S19" s="239"/>
      <c r="T19" s="241"/>
      <c r="U19" s="5"/>
      <c r="V19" s="8"/>
      <c r="W19" s="4"/>
      <c r="X19" s="8"/>
      <c r="Y19" s="4"/>
      <c r="Z19" s="238"/>
      <c r="AA19" s="239"/>
      <c r="AB19" s="241"/>
      <c r="AC19" s="8"/>
      <c r="AD19" s="8"/>
      <c r="AE19" s="8"/>
      <c r="AF19" s="9"/>
      <c r="AG19" s="8"/>
      <c r="AH19" s="8"/>
      <c r="AI19" s="4"/>
      <c r="AJ19" s="4"/>
      <c r="AK19" s="4"/>
      <c r="AL19" s="1"/>
      <c r="AM19" s="1"/>
      <c r="AN19" s="1"/>
    </row>
    <row r="20" spans="2:40" x14ac:dyDescent="0.25">
      <c r="B20" s="4"/>
      <c r="C20" s="5"/>
      <c r="D20" s="8"/>
      <c r="E20" s="7"/>
      <c r="F20" s="7"/>
      <c r="G20" s="7"/>
      <c r="H20" s="7"/>
      <c r="I20" s="7"/>
      <c r="J20" s="7"/>
      <c r="K20" s="8"/>
      <c r="L20" s="8"/>
      <c r="M20" s="8"/>
      <c r="N20" s="8"/>
      <c r="O20" s="4"/>
      <c r="P20" s="8"/>
      <c r="Q20" s="4"/>
      <c r="R20" s="238"/>
      <c r="S20" s="239"/>
      <c r="T20" s="241"/>
      <c r="U20" s="5"/>
      <c r="V20" s="8"/>
      <c r="W20" s="4"/>
      <c r="X20" s="8"/>
      <c r="Y20" s="4"/>
      <c r="Z20" s="238"/>
      <c r="AA20" s="239"/>
      <c r="AB20" s="241"/>
      <c r="AC20" s="8"/>
      <c r="AD20" s="8"/>
      <c r="AE20" s="8"/>
      <c r="AF20" s="9"/>
      <c r="AG20" s="8"/>
      <c r="AH20" s="8"/>
      <c r="AI20" s="4"/>
      <c r="AJ20" s="4"/>
      <c r="AK20" s="4"/>
      <c r="AL20" s="1"/>
      <c r="AM20" s="1"/>
      <c r="AN20" s="1"/>
    </row>
    <row r="21" spans="2:40" x14ac:dyDescent="0.25">
      <c r="B21" s="4"/>
      <c r="C21" s="5"/>
      <c r="D21" s="8"/>
      <c r="E21" s="7"/>
      <c r="F21" s="7"/>
      <c r="G21" s="7"/>
      <c r="H21" s="7"/>
      <c r="I21" s="7"/>
      <c r="J21" s="7"/>
      <c r="K21" s="8"/>
      <c r="L21" s="8"/>
      <c r="M21" s="8"/>
      <c r="N21" s="8"/>
      <c r="O21" s="4"/>
      <c r="P21" s="8"/>
      <c r="Q21" s="4"/>
      <c r="R21" s="238"/>
      <c r="S21" s="239"/>
      <c r="T21" s="241"/>
      <c r="U21" s="5"/>
      <c r="V21" s="8"/>
      <c r="W21" s="4"/>
      <c r="X21" s="8"/>
      <c r="Y21" s="4"/>
      <c r="Z21" s="238"/>
      <c r="AA21" s="239"/>
      <c r="AB21" s="241"/>
      <c r="AC21" s="8"/>
      <c r="AD21" s="8"/>
      <c r="AE21" s="8"/>
      <c r="AF21" s="9"/>
      <c r="AG21" s="8"/>
      <c r="AH21" s="8"/>
      <c r="AI21" s="4"/>
      <c r="AJ21" s="4"/>
      <c r="AK21" s="4"/>
      <c r="AL21" s="1"/>
      <c r="AM21" s="1"/>
      <c r="AN21" s="1"/>
    </row>
    <row r="22" spans="2:40" x14ac:dyDescent="0.25">
      <c r="B22" s="4"/>
      <c r="C22" s="5"/>
      <c r="D22" s="6"/>
      <c r="E22" s="7"/>
      <c r="F22" s="7"/>
      <c r="G22" s="7"/>
      <c r="H22" s="7"/>
      <c r="I22" s="7"/>
      <c r="J22" s="7"/>
      <c r="K22" s="8"/>
      <c r="L22" s="8"/>
      <c r="M22" s="8"/>
      <c r="N22" s="8"/>
      <c r="O22" s="4"/>
      <c r="P22" s="8"/>
      <c r="Q22" s="4"/>
      <c r="R22" s="238"/>
      <c r="S22" s="239"/>
      <c r="T22" s="241"/>
      <c r="U22" s="5"/>
      <c r="V22" s="8"/>
      <c r="W22" s="4"/>
      <c r="X22" s="8"/>
      <c r="Y22" s="4"/>
      <c r="Z22" s="238"/>
      <c r="AA22" s="239"/>
      <c r="AB22" s="241"/>
      <c r="AC22" s="8"/>
      <c r="AD22" s="8"/>
      <c r="AE22" s="8"/>
      <c r="AF22" s="9"/>
      <c r="AG22" s="4"/>
      <c r="AH22" s="4"/>
      <c r="AI22" s="4"/>
      <c r="AJ22" s="4"/>
      <c r="AK22" s="4"/>
      <c r="AL22" s="1"/>
      <c r="AM22" s="1"/>
      <c r="AN22" s="1"/>
    </row>
    <row r="23" spans="2:40" x14ac:dyDescent="0.25">
      <c r="B23" s="4"/>
      <c r="C23" s="11"/>
      <c r="D23" s="11"/>
      <c r="E23" s="11"/>
      <c r="F23" s="11"/>
      <c r="G23" s="11"/>
      <c r="H23" s="11"/>
      <c r="I23" s="11"/>
      <c r="J23" s="11"/>
      <c r="K23" s="11"/>
      <c r="L23" s="11"/>
      <c r="M23" s="11"/>
      <c r="N23" s="11"/>
      <c r="O23" s="4"/>
      <c r="P23" s="8"/>
      <c r="Q23" s="4"/>
      <c r="R23" s="238"/>
      <c r="S23" s="239"/>
      <c r="T23" s="241"/>
      <c r="U23" s="5"/>
      <c r="V23" s="11"/>
      <c r="W23" s="4"/>
      <c r="X23" s="8"/>
      <c r="Y23" s="4"/>
      <c r="Z23" s="238"/>
      <c r="AA23" s="239"/>
      <c r="AB23" s="241"/>
      <c r="AC23" s="11"/>
      <c r="AD23" s="11"/>
      <c r="AE23" s="11"/>
      <c r="AF23" s="11"/>
      <c r="AG23" s="11"/>
      <c r="AH23" s="11"/>
      <c r="AI23" s="11"/>
      <c r="AJ23" s="11"/>
      <c r="AK23" s="11"/>
      <c r="AL23" s="1"/>
      <c r="AM23" s="1"/>
      <c r="AN23" s="1"/>
    </row>
    <row r="24" spans="2:40" x14ac:dyDescent="0.25">
      <c r="B24" s="4"/>
      <c r="C24" s="11"/>
      <c r="D24" s="11"/>
      <c r="E24" s="11"/>
      <c r="F24" s="11"/>
      <c r="G24" s="11"/>
      <c r="H24" s="11"/>
      <c r="I24" s="11"/>
      <c r="J24" s="11"/>
      <c r="K24" s="11"/>
      <c r="L24" s="11"/>
      <c r="M24" s="11"/>
      <c r="N24" s="11"/>
      <c r="O24" s="4"/>
      <c r="P24" s="8"/>
      <c r="Q24" s="4"/>
      <c r="R24" s="238"/>
      <c r="S24" s="239"/>
      <c r="T24" s="241"/>
      <c r="U24" s="5"/>
      <c r="V24" s="11"/>
      <c r="W24" s="4"/>
      <c r="X24" s="8"/>
      <c r="Y24" s="4"/>
      <c r="Z24" s="238"/>
      <c r="AA24" s="239"/>
      <c r="AB24" s="241"/>
      <c r="AC24" s="11"/>
      <c r="AD24" s="11"/>
      <c r="AE24" s="11"/>
      <c r="AF24" s="11"/>
      <c r="AG24" s="11"/>
      <c r="AH24" s="11"/>
      <c r="AI24" s="11"/>
      <c r="AJ24" s="11"/>
      <c r="AK24" s="11"/>
      <c r="AL24" s="1"/>
      <c r="AM24" s="1"/>
      <c r="AN24" s="1"/>
    </row>
    <row r="25" spans="2:40" x14ac:dyDescent="0.25">
      <c r="B25" s="4"/>
      <c r="C25" s="11"/>
      <c r="D25" s="11"/>
      <c r="E25" s="11"/>
      <c r="F25" s="11"/>
      <c r="G25" s="11"/>
      <c r="H25" s="11"/>
      <c r="I25" s="11"/>
      <c r="J25" s="11"/>
      <c r="K25" s="11"/>
      <c r="L25" s="11"/>
      <c r="M25" s="11"/>
      <c r="N25" s="11"/>
      <c r="O25" s="4"/>
      <c r="P25" s="8"/>
      <c r="Q25" s="4"/>
      <c r="R25" s="238"/>
      <c r="S25" s="239"/>
      <c r="T25" s="241"/>
      <c r="U25" s="5"/>
      <c r="V25" s="11"/>
      <c r="W25" s="4"/>
      <c r="X25" s="8"/>
      <c r="Y25" s="4"/>
      <c r="Z25" s="238"/>
      <c r="AA25" s="239"/>
      <c r="AB25" s="241"/>
      <c r="AC25" s="11"/>
      <c r="AD25" s="11"/>
      <c r="AE25" s="11"/>
      <c r="AF25" s="11"/>
      <c r="AG25" s="11"/>
      <c r="AH25" s="11"/>
      <c r="AI25" s="11"/>
      <c r="AJ25" s="11"/>
      <c r="AK25" s="11"/>
      <c r="AL25" s="1"/>
      <c r="AM25" s="1"/>
      <c r="AN25" s="1"/>
    </row>
    <row r="26" spans="2:40" x14ac:dyDescent="0.25">
      <c r="B26" s="4"/>
      <c r="C26" s="11"/>
      <c r="D26" s="11"/>
      <c r="E26" s="11"/>
      <c r="F26" s="11"/>
      <c r="G26" s="11"/>
      <c r="H26" s="11"/>
      <c r="I26" s="11"/>
      <c r="J26" s="11"/>
      <c r="K26" s="11"/>
      <c r="L26" s="11"/>
      <c r="M26" s="11"/>
      <c r="N26" s="11"/>
      <c r="O26" s="4"/>
      <c r="P26" s="8"/>
      <c r="Q26" s="4"/>
      <c r="R26" s="238"/>
      <c r="S26" s="239"/>
      <c r="T26" s="241"/>
      <c r="U26" s="5"/>
      <c r="V26" s="11"/>
      <c r="W26" s="4"/>
      <c r="X26" s="8"/>
      <c r="Y26" s="4"/>
      <c r="Z26" s="238"/>
      <c r="AA26" s="239"/>
      <c r="AB26" s="241"/>
      <c r="AC26" s="11"/>
      <c r="AD26" s="11"/>
      <c r="AE26" s="11"/>
      <c r="AF26" s="11"/>
      <c r="AG26" s="11"/>
      <c r="AH26" s="11"/>
      <c r="AI26" s="11"/>
      <c r="AJ26" s="11"/>
      <c r="AK26" s="11"/>
      <c r="AL26" s="1"/>
      <c r="AM26" s="1"/>
      <c r="AN26" s="1"/>
    </row>
    <row r="27" spans="2:40" x14ac:dyDescent="0.25">
      <c r="B27" s="4"/>
      <c r="C27" s="11"/>
      <c r="D27" s="11"/>
      <c r="E27" s="11"/>
      <c r="F27" s="11"/>
      <c r="G27" s="11"/>
      <c r="H27" s="11"/>
      <c r="I27" s="11"/>
      <c r="J27" s="11"/>
      <c r="K27" s="11"/>
      <c r="L27" s="11"/>
      <c r="M27" s="11"/>
      <c r="N27" s="11"/>
      <c r="O27" s="4"/>
      <c r="P27" s="8"/>
      <c r="Q27" s="4"/>
      <c r="R27" s="238"/>
      <c r="S27" s="239"/>
      <c r="T27" s="241"/>
      <c r="U27" s="5"/>
      <c r="V27" s="11"/>
      <c r="W27" s="4"/>
      <c r="X27" s="8"/>
      <c r="Y27" s="4"/>
      <c r="Z27" s="238"/>
      <c r="AA27" s="239"/>
      <c r="AB27" s="241"/>
      <c r="AC27" s="11"/>
      <c r="AD27" s="11"/>
      <c r="AE27" s="11"/>
      <c r="AF27" s="11"/>
      <c r="AG27" s="11"/>
      <c r="AH27" s="11"/>
      <c r="AI27" s="11"/>
      <c r="AJ27" s="11"/>
      <c r="AK27" s="11"/>
      <c r="AL27" s="1"/>
      <c r="AM27" s="1"/>
      <c r="AN27" s="1"/>
    </row>
    <row r="28" spans="2:40" x14ac:dyDescent="0.25">
      <c r="B28" s="4"/>
      <c r="C28" s="11"/>
      <c r="D28" s="11"/>
      <c r="E28" s="11"/>
      <c r="F28" s="11"/>
      <c r="G28" s="11"/>
      <c r="H28" s="11"/>
      <c r="I28" s="11"/>
      <c r="J28" s="11"/>
      <c r="K28" s="11"/>
      <c r="L28" s="11"/>
      <c r="M28" s="11"/>
      <c r="N28" s="11"/>
      <c r="O28" s="4"/>
      <c r="P28" s="8"/>
      <c r="Q28" s="4"/>
      <c r="R28" s="238"/>
      <c r="S28" s="239"/>
      <c r="T28" s="241"/>
      <c r="U28" s="5"/>
      <c r="V28" s="11"/>
      <c r="W28" s="4"/>
      <c r="X28" s="8"/>
      <c r="Y28" s="4"/>
      <c r="Z28" s="238"/>
      <c r="AA28" s="239"/>
      <c r="AB28" s="241"/>
      <c r="AC28" s="11"/>
      <c r="AD28" s="11"/>
      <c r="AE28" s="11"/>
      <c r="AF28" s="11"/>
      <c r="AG28" s="11"/>
      <c r="AH28" s="11"/>
      <c r="AI28" s="11"/>
      <c r="AJ28" s="11"/>
      <c r="AK28" s="11"/>
      <c r="AL28" s="1"/>
      <c r="AM28" s="1"/>
      <c r="AN28" s="1"/>
    </row>
    <row r="29" spans="2:40" x14ac:dyDescent="0.25">
      <c r="B29" s="4"/>
      <c r="C29" s="11"/>
      <c r="D29" s="11"/>
      <c r="E29" s="11"/>
      <c r="F29" s="11"/>
      <c r="G29" s="11"/>
      <c r="H29" s="11"/>
      <c r="I29" s="11"/>
      <c r="J29" s="11"/>
      <c r="K29" s="11"/>
      <c r="L29" s="11"/>
      <c r="M29" s="11"/>
      <c r="N29" s="11"/>
      <c r="O29" s="4"/>
      <c r="P29" s="8"/>
      <c r="Q29" s="4"/>
      <c r="R29" s="238"/>
      <c r="S29" s="239"/>
      <c r="T29" s="241"/>
      <c r="U29" s="5"/>
      <c r="V29" s="11"/>
      <c r="W29" s="4"/>
      <c r="X29" s="8"/>
      <c r="Y29" s="4"/>
      <c r="Z29" s="238"/>
      <c r="AA29" s="239"/>
      <c r="AB29" s="241"/>
      <c r="AC29" s="11"/>
      <c r="AD29" s="11"/>
      <c r="AE29" s="11"/>
      <c r="AF29" s="11"/>
      <c r="AG29" s="11"/>
      <c r="AH29" s="11"/>
      <c r="AI29" s="11"/>
      <c r="AJ29" s="11"/>
      <c r="AK29" s="11"/>
      <c r="AL29" s="1"/>
      <c r="AM29" s="1"/>
      <c r="AN29" s="1"/>
    </row>
    <row r="30" spans="2:40" x14ac:dyDescent="0.25">
      <c r="B30" s="4"/>
      <c r="C30" s="11"/>
      <c r="D30" s="11"/>
      <c r="E30" s="11"/>
      <c r="F30" s="11"/>
      <c r="G30" s="11"/>
      <c r="H30" s="11"/>
      <c r="I30" s="11"/>
      <c r="J30" s="11"/>
      <c r="K30" s="11"/>
      <c r="L30" s="11"/>
      <c r="M30" s="11"/>
      <c r="N30" s="11"/>
      <c r="O30" s="4"/>
      <c r="P30" s="8"/>
      <c r="Q30" s="4"/>
      <c r="R30" s="238"/>
      <c r="S30" s="239"/>
      <c r="T30" s="241"/>
      <c r="U30" s="5"/>
      <c r="V30" s="11"/>
      <c r="W30" s="4"/>
      <c r="X30" s="8"/>
      <c r="Y30" s="4"/>
      <c r="Z30" s="238"/>
      <c r="AA30" s="239"/>
      <c r="AB30" s="241"/>
      <c r="AC30" s="11"/>
      <c r="AD30" s="11"/>
      <c r="AE30" s="11"/>
      <c r="AF30" s="11"/>
      <c r="AG30" s="11"/>
      <c r="AH30" s="11"/>
      <c r="AI30" s="11"/>
      <c r="AJ30" s="11"/>
      <c r="AK30" s="11"/>
      <c r="AL30" s="1"/>
      <c r="AM30" s="1"/>
      <c r="AN30" s="1"/>
    </row>
    <row r="31" spans="2:40" x14ac:dyDescent="0.25">
      <c r="B31" s="4"/>
      <c r="C31" s="11"/>
      <c r="D31" s="11"/>
      <c r="E31" s="11"/>
      <c r="F31" s="11"/>
      <c r="G31" s="11"/>
      <c r="H31" s="11"/>
      <c r="I31" s="11"/>
      <c r="J31" s="11"/>
      <c r="K31" s="11"/>
      <c r="L31" s="11"/>
      <c r="M31" s="11"/>
      <c r="N31" s="11"/>
      <c r="O31" s="4"/>
      <c r="P31" s="8"/>
      <c r="Q31" s="4"/>
      <c r="R31" s="238"/>
      <c r="S31" s="239"/>
      <c r="T31" s="241"/>
      <c r="U31" s="5"/>
      <c r="V31" s="11"/>
      <c r="W31" s="4"/>
      <c r="X31" s="8"/>
      <c r="Y31" s="4"/>
      <c r="Z31" s="238"/>
      <c r="AA31" s="239"/>
      <c r="AB31" s="241"/>
      <c r="AC31" s="11"/>
      <c r="AD31" s="11"/>
      <c r="AE31" s="11"/>
      <c r="AF31" s="11"/>
      <c r="AG31" s="11"/>
      <c r="AH31" s="11"/>
      <c r="AI31" s="11"/>
      <c r="AJ31" s="11"/>
      <c r="AK31" s="11"/>
      <c r="AL31" s="1"/>
      <c r="AM31" s="1"/>
      <c r="AN31" s="1"/>
    </row>
    <row r="32" spans="2:40" x14ac:dyDescent="0.25">
      <c r="B32" s="4"/>
      <c r="C32" s="11"/>
      <c r="D32" s="11"/>
      <c r="E32" s="11"/>
      <c r="F32" s="11"/>
      <c r="G32" s="11"/>
      <c r="H32" s="11"/>
      <c r="I32" s="11"/>
      <c r="J32" s="11"/>
      <c r="K32" s="11"/>
      <c r="L32" s="11"/>
      <c r="M32" s="11"/>
      <c r="N32" s="11"/>
      <c r="O32" s="4"/>
      <c r="P32" s="8"/>
      <c r="Q32" s="4"/>
      <c r="R32" s="238"/>
      <c r="S32" s="239"/>
      <c r="T32" s="241"/>
      <c r="U32" s="5"/>
      <c r="V32" s="11"/>
      <c r="W32" s="4"/>
      <c r="X32" s="8"/>
      <c r="Y32" s="4"/>
      <c r="Z32" s="238"/>
      <c r="AA32" s="239"/>
      <c r="AB32" s="241"/>
      <c r="AC32" s="11"/>
      <c r="AD32" s="11"/>
      <c r="AE32" s="11"/>
      <c r="AF32" s="11"/>
      <c r="AG32" s="11"/>
      <c r="AH32" s="11"/>
      <c r="AI32" s="11"/>
      <c r="AJ32" s="11"/>
      <c r="AK32" s="11"/>
      <c r="AL32" s="1"/>
      <c r="AM32" s="1"/>
      <c r="AN32" s="1"/>
    </row>
    <row r="33" spans="2:40" x14ac:dyDescent="0.25">
      <c r="B33" s="4"/>
      <c r="C33" s="11"/>
      <c r="D33" s="11"/>
      <c r="E33" s="11"/>
      <c r="F33" s="11"/>
      <c r="G33" s="11"/>
      <c r="H33" s="11"/>
      <c r="I33" s="11"/>
      <c r="J33" s="11"/>
      <c r="K33" s="11"/>
      <c r="L33" s="11"/>
      <c r="M33" s="11"/>
      <c r="N33" s="11"/>
      <c r="O33" s="4"/>
      <c r="P33" s="8"/>
      <c r="Q33" s="4"/>
      <c r="R33" s="238"/>
      <c r="S33" s="239"/>
      <c r="T33" s="241"/>
      <c r="U33" s="5"/>
      <c r="V33" s="11"/>
      <c r="W33" s="4"/>
      <c r="X33" s="8"/>
      <c r="Y33" s="4"/>
      <c r="Z33" s="238"/>
      <c r="AA33" s="239"/>
      <c r="AB33" s="241"/>
      <c r="AC33" s="11"/>
      <c r="AD33" s="11"/>
      <c r="AE33" s="11"/>
      <c r="AF33" s="11"/>
      <c r="AG33" s="11"/>
      <c r="AH33" s="11"/>
      <c r="AI33" s="11"/>
      <c r="AJ33" s="11"/>
      <c r="AK33" s="11"/>
      <c r="AL33" s="1"/>
      <c r="AM33" s="1"/>
      <c r="AN33" s="1"/>
    </row>
    <row r="34" spans="2:40" x14ac:dyDescent="0.25">
      <c r="B34" s="4"/>
      <c r="C34" s="11"/>
      <c r="D34" s="11"/>
      <c r="E34" s="11"/>
      <c r="F34" s="11"/>
      <c r="G34" s="11"/>
      <c r="H34" s="11"/>
      <c r="I34" s="11"/>
      <c r="J34" s="11"/>
      <c r="K34" s="11"/>
      <c r="L34" s="11"/>
      <c r="M34" s="11"/>
      <c r="N34" s="11"/>
      <c r="O34" s="4"/>
      <c r="P34" s="8"/>
      <c r="Q34" s="4"/>
      <c r="R34" s="238"/>
      <c r="S34" s="239"/>
      <c r="T34" s="241"/>
      <c r="U34" s="5"/>
      <c r="V34" s="11"/>
      <c r="W34" s="4"/>
      <c r="X34" s="8"/>
      <c r="Y34" s="4"/>
      <c r="Z34" s="238"/>
      <c r="AA34" s="239"/>
      <c r="AB34" s="241"/>
      <c r="AC34" s="11"/>
      <c r="AD34" s="11"/>
      <c r="AE34" s="11"/>
      <c r="AF34" s="11"/>
      <c r="AG34" s="11"/>
      <c r="AH34" s="11"/>
      <c r="AI34" s="11"/>
      <c r="AJ34" s="11"/>
      <c r="AK34" s="11"/>
      <c r="AL34" s="1"/>
      <c r="AM34" s="1"/>
      <c r="AN34" s="1"/>
    </row>
    <row r="35" spans="2:40" x14ac:dyDescent="0.25">
      <c r="B35" s="4"/>
      <c r="C35" s="11"/>
      <c r="D35" s="11"/>
      <c r="E35" s="11"/>
      <c r="F35" s="11"/>
      <c r="G35" s="11"/>
      <c r="H35" s="11"/>
      <c r="I35" s="11"/>
      <c r="J35" s="11"/>
      <c r="K35" s="11"/>
      <c r="L35" s="11"/>
      <c r="M35" s="11"/>
      <c r="N35" s="11"/>
      <c r="O35" s="4"/>
      <c r="P35" s="8"/>
      <c r="Q35" s="4"/>
      <c r="R35" s="238"/>
      <c r="S35" s="239"/>
      <c r="T35" s="241"/>
      <c r="U35" s="5"/>
      <c r="V35" s="11"/>
      <c r="W35" s="4"/>
      <c r="X35" s="8"/>
      <c r="Y35" s="4"/>
      <c r="Z35" s="238"/>
      <c r="AA35" s="239"/>
      <c r="AB35" s="241"/>
      <c r="AC35" s="11"/>
      <c r="AD35" s="11"/>
      <c r="AE35" s="11"/>
      <c r="AF35" s="11"/>
      <c r="AG35" s="11"/>
      <c r="AH35" s="11"/>
      <c r="AI35" s="11"/>
      <c r="AJ35" s="11"/>
      <c r="AK35" s="11"/>
      <c r="AL35" s="1"/>
      <c r="AM35" s="1"/>
      <c r="AN35" s="1"/>
    </row>
    <row r="36" spans="2:40" x14ac:dyDescent="0.25">
      <c r="B36" s="4"/>
      <c r="C36" s="11"/>
      <c r="D36" s="11"/>
      <c r="E36" s="11"/>
      <c r="F36" s="11"/>
      <c r="G36" s="11"/>
      <c r="H36" s="11"/>
      <c r="I36" s="11"/>
      <c r="J36" s="11"/>
      <c r="K36" s="11"/>
      <c r="L36" s="11"/>
      <c r="M36" s="11"/>
      <c r="N36" s="11"/>
      <c r="O36" s="4"/>
      <c r="P36" s="8"/>
      <c r="Q36" s="4"/>
      <c r="R36" s="238"/>
      <c r="S36" s="239"/>
      <c r="T36" s="241"/>
      <c r="U36" s="5"/>
      <c r="V36" s="11"/>
      <c r="W36" s="4"/>
      <c r="X36" s="8"/>
      <c r="Y36" s="4"/>
      <c r="Z36" s="238"/>
      <c r="AA36" s="239"/>
      <c r="AB36" s="241"/>
      <c r="AC36" s="11"/>
      <c r="AD36" s="11"/>
      <c r="AE36" s="11"/>
      <c r="AF36" s="11"/>
      <c r="AG36" s="11"/>
      <c r="AH36" s="11"/>
      <c r="AI36" s="11"/>
      <c r="AJ36" s="11"/>
      <c r="AK36" s="11"/>
      <c r="AL36" s="1"/>
      <c r="AM36" s="1"/>
      <c r="AN36" s="1"/>
    </row>
    <row r="37" spans="2:40" x14ac:dyDescent="0.25">
      <c r="B37" s="4"/>
      <c r="C37" s="11"/>
      <c r="D37" s="11"/>
      <c r="E37" s="11"/>
      <c r="F37" s="11"/>
      <c r="G37" s="11"/>
      <c r="H37" s="11"/>
      <c r="I37" s="11"/>
      <c r="J37" s="11"/>
      <c r="K37" s="11"/>
      <c r="L37" s="11"/>
      <c r="M37" s="11"/>
      <c r="N37" s="11"/>
      <c r="O37" s="4"/>
      <c r="P37" s="8"/>
      <c r="Q37" s="4"/>
      <c r="R37" s="238"/>
      <c r="S37" s="239"/>
      <c r="T37" s="241"/>
      <c r="U37" s="5"/>
      <c r="V37" s="11"/>
      <c r="W37" s="4"/>
      <c r="X37" s="8"/>
      <c r="Y37" s="4"/>
      <c r="Z37" s="238"/>
      <c r="AA37" s="239"/>
      <c r="AB37" s="241"/>
      <c r="AC37" s="11"/>
      <c r="AD37" s="11"/>
      <c r="AE37" s="11"/>
      <c r="AF37" s="11"/>
      <c r="AG37" s="11"/>
      <c r="AH37" s="11"/>
      <c r="AI37" s="11"/>
      <c r="AJ37" s="11"/>
      <c r="AK37" s="11"/>
      <c r="AL37" s="1"/>
      <c r="AM37" s="1"/>
      <c r="AN37" s="1"/>
    </row>
    <row r="38" spans="2:40" x14ac:dyDescent="0.25">
      <c r="B38" s="4"/>
      <c r="C38" s="11"/>
      <c r="D38" s="11"/>
      <c r="E38" s="11"/>
      <c r="F38" s="11"/>
      <c r="G38" s="11"/>
      <c r="H38" s="11"/>
      <c r="I38" s="11"/>
      <c r="J38" s="11"/>
      <c r="K38" s="11"/>
      <c r="L38" s="11"/>
      <c r="M38" s="11"/>
      <c r="N38" s="11"/>
      <c r="O38" s="4"/>
      <c r="P38" s="8"/>
      <c r="Q38" s="4"/>
      <c r="R38" s="238"/>
      <c r="S38" s="239"/>
      <c r="T38" s="241"/>
      <c r="U38" s="5"/>
      <c r="V38" s="11"/>
      <c r="W38" s="4"/>
      <c r="X38" s="8"/>
      <c r="Y38" s="4"/>
      <c r="Z38" s="238"/>
      <c r="AA38" s="239"/>
      <c r="AB38" s="241"/>
      <c r="AC38" s="11"/>
      <c r="AD38" s="11"/>
      <c r="AE38" s="11"/>
      <c r="AF38" s="11"/>
      <c r="AG38" s="11"/>
      <c r="AH38" s="11"/>
      <c r="AI38" s="11"/>
      <c r="AJ38" s="11"/>
      <c r="AK38" s="11"/>
      <c r="AL38" s="1"/>
      <c r="AM38" s="1"/>
      <c r="AN38" s="1"/>
    </row>
    <row r="39" spans="2:40" x14ac:dyDescent="0.25">
      <c r="B39" s="4"/>
      <c r="C39" s="11"/>
      <c r="D39" s="11"/>
      <c r="E39" s="11"/>
      <c r="F39" s="11"/>
      <c r="G39" s="11"/>
      <c r="H39" s="11"/>
      <c r="I39" s="11"/>
      <c r="J39" s="11"/>
      <c r="K39" s="11"/>
      <c r="L39" s="11"/>
      <c r="M39" s="11"/>
      <c r="N39" s="11"/>
      <c r="O39" s="4"/>
      <c r="P39" s="8"/>
      <c r="Q39" s="4"/>
      <c r="R39" s="238"/>
      <c r="S39" s="239"/>
      <c r="T39" s="241"/>
      <c r="U39" s="5"/>
      <c r="V39" s="11"/>
      <c r="W39" s="4"/>
      <c r="X39" s="8"/>
      <c r="Y39" s="4"/>
      <c r="Z39" s="238"/>
      <c r="AA39" s="239"/>
      <c r="AB39" s="241"/>
      <c r="AC39" s="11"/>
      <c r="AD39" s="11"/>
      <c r="AE39" s="11"/>
      <c r="AF39" s="11"/>
      <c r="AG39" s="11"/>
      <c r="AH39" s="11"/>
      <c r="AI39" s="11"/>
      <c r="AJ39" s="11"/>
      <c r="AK39" s="11"/>
      <c r="AL39" s="1"/>
      <c r="AM39" s="1"/>
      <c r="AN39" s="1"/>
    </row>
    <row r="40" spans="2:40" x14ac:dyDescent="0.25">
      <c r="B40" s="4"/>
      <c r="C40" s="11"/>
      <c r="D40" s="11"/>
      <c r="E40" s="11"/>
      <c r="F40" s="11"/>
      <c r="G40" s="11"/>
      <c r="H40" s="11"/>
      <c r="I40" s="11"/>
      <c r="J40" s="11"/>
      <c r="K40" s="11"/>
      <c r="L40" s="11"/>
      <c r="M40" s="11"/>
      <c r="N40" s="11"/>
      <c r="O40" s="4"/>
      <c r="P40" s="8"/>
      <c r="Q40" s="4"/>
      <c r="R40" s="238"/>
      <c r="S40" s="239"/>
      <c r="T40" s="241"/>
      <c r="U40" s="5"/>
      <c r="V40" s="11"/>
      <c r="W40" s="4"/>
      <c r="X40" s="8"/>
      <c r="Y40" s="4"/>
      <c r="Z40" s="238"/>
      <c r="AA40" s="239"/>
      <c r="AB40" s="241"/>
      <c r="AC40" s="11"/>
      <c r="AD40" s="11"/>
      <c r="AE40" s="11"/>
      <c r="AF40" s="11"/>
      <c r="AG40" s="11"/>
      <c r="AH40" s="11"/>
      <c r="AI40" s="11"/>
      <c r="AJ40" s="11"/>
      <c r="AK40" s="11"/>
      <c r="AL40" s="1"/>
      <c r="AM40" s="1"/>
      <c r="AN40" s="1"/>
    </row>
    <row r="41" spans="2:40" x14ac:dyDescent="0.25">
      <c r="B41" s="4"/>
      <c r="C41" s="11"/>
      <c r="D41" s="11"/>
      <c r="E41" s="11"/>
      <c r="F41" s="11"/>
      <c r="G41" s="11"/>
      <c r="H41" s="11"/>
      <c r="I41" s="11"/>
      <c r="J41" s="11"/>
      <c r="K41" s="11"/>
      <c r="L41" s="11"/>
      <c r="M41" s="11"/>
      <c r="N41" s="11"/>
      <c r="O41" s="4"/>
      <c r="P41" s="8"/>
      <c r="Q41" s="4"/>
      <c r="R41" s="238"/>
      <c r="S41" s="239"/>
      <c r="T41" s="241"/>
      <c r="U41" s="5"/>
      <c r="V41" s="11"/>
      <c r="W41" s="4"/>
      <c r="X41" s="8"/>
      <c r="Y41" s="4"/>
      <c r="Z41" s="238"/>
      <c r="AA41" s="239"/>
      <c r="AB41" s="241"/>
      <c r="AC41" s="11"/>
      <c r="AD41" s="11"/>
      <c r="AE41" s="11"/>
      <c r="AF41" s="11"/>
      <c r="AG41" s="11"/>
      <c r="AH41" s="11"/>
      <c r="AI41" s="11"/>
      <c r="AJ41" s="11"/>
      <c r="AK41" s="11"/>
      <c r="AL41" s="1"/>
      <c r="AM41" s="1"/>
      <c r="AN41" s="1"/>
    </row>
    <row r="42" spans="2:40" x14ac:dyDescent="0.25">
      <c r="B42" s="4"/>
      <c r="C42" s="11"/>
      <c r="D42" s="11"/>
      <c r="E42" s="11"/>
      <c r="F42" s="11"/>
      <c r="G42" s="11"/>
      <c r="H42" s="11"/>
      <c r="I42" s="11"/>
      <c r="J42" s="11"/>
      <c r="K42" s="11"/>
      <c r="L42" s="11"/>
      <c r="M42" s="11"/>
      <c r="N42" s="11"/>
      <c r="O42" s="4"/>
      <c r="P42" s="8"/>
      <c r="Q42" s="4"/>
      <c r="R42" s="238"/>
      <c r="S42" s="239"/>
      <c r="T42" s="241"/>
      <c r="U42" s="5"/>
      <c r="V42" s="11"/>
      <c r="W42" s="4"/>
      <c r="X42" s="8"/>
      <c r="Y42" s="4"/>
      <c r="Z42" s="238"/>
      <c r="AA42" s="239"/>
      <c r="AB42" s="241"/>
      <c r="AC42" s="11"/>
      <c r="AD42" s="11"/>
      <c r="AE42" s="11"/>
      <c r="AF42" s="11"/>
      <c r="AG42" s="11"/>
      <c r="AH42" s="11"/>
      <c r="AI42" s="11"/>
      <c r="AJ42" s="11"/>
      <c r="AK42" s="11"/>
      <c r="AL42" s="1"/>
      <c r="AM42" s="1"/>
      <c r="AN42" s="1"/>
    </row>
    <row r="43" spans="2:40" x14ac:dyDescent="0.25">
      <c r="B43" s="4"/>
      <c r="C43" s="11"/>
      <c r="D43" s="11"/>
      <c r="E43" s="11"/>
      <c r="F43" s="11"/>
      <c r="G43" s="11"/>
      <c r="H43" s="11"/>
      <c r="I43" s="11"/>
      <c r="J43" s="11"/>
      <c r="K43" s="11"/>
      <c r="L43" s="11"/>
      <c r="M43" s="11"/>
      <c r="N43" s="11"/>
      <c r="O43" s="4"/>
      <c r="P43" s="8"/>
      <c r="Q43" s="4"/>
      <c r="R43" s="238"/>
      <c r="S43" s="239"/>
      <c r="T43" s="241"/>
      <c r="U43" s="5"/>
      <c r="V43" s="11"/>
      <c r="W43" s="4"/>
      <c r="X43" s="8"/>
      <c r="Y43" s="4"/>
      <c r="Z43" s="238"/>
      <c r="AA43" s="239"/>
      <c r="AB43" s="241"/>
      <c r="AC43" s="11"/>
      <c r="AD43" s="11"/>
      <c r="AE43" s="11"/>
      <c r="AF43" s="11"/>
      <c r="AG43" s="11"/>
      <c r="AH43" s="11"/>
      <c r="AI43" s="11"/>
      <c r="AJ43" s="11"/>
      <c r="AK43" s="11"/>
      <c r="AL43" s="1"/>
      <c r="AM43" s="1"/>
      <c r="AN43" s="1"/>
    </row>
    <row r="44" spans="2:40" x14ac:dyDescent="0.25">
      <c r="B44" s="4"/>
      <c r="C44" s="11"/>
      <c r="D44" s="11"/>
      <c r="E44" s="11"/>
      <c r="F44" s="11"/>
      <c r="G44" s="11"/>
      <c r="H44" s="11"/>
      <c r="I44" s="11"/>
      <c r="J44" s="11"/>
      <c r="K44" s="11"/>
      <c r="L44" s="11"/>
      <c r="M44" s="11"/>
      <c r="N44" s="11"/>
      <c r="O44" s="4"/>
      <c r="P44" s="8"/>
      <c r="Q44" s="4"/>
      <c r="R44" s="238"/>
      <c r="S44" s="239"/>
      <c r="T44" s="241"/>
      <c r="U44" s="5"/>
      <c r="V44" s="11"/>
      <c r="W44" s="4"/>
      <c r="X44" s="8"/>
      <c r="Y44" s="4"/>
      <c r="Z44" s="238"/>
      <c r="AA44" s="239"/>
      <c r="AB44" s="241"/>
      <c r="AC44" s="11"/>
      <c r="AD44" s="11"/>
      <c r="AE44" s="11"/>
      <c r="AF44" s="11"/>
      <c r="AG44" s="11"/>
      <c r="AH44" s="11"/>
      <c r="AI44" s="11"/>
      <c r="AJ44" s="11"/>
      <c r="AK44" s="11"/>
      <c r="AL44" s="1"/>
      <c r="AM44" s="1"/>
      <c r="AN44" s="1"/>
    </row>
    <row r="45" spans="2:40" x14ac:dyDescent="0.25">
      <c r="B45" s="4"/>
      <c r="C45" s="11"/>
      <c r="D45" s="11"/>
      <c r="E45" s="11"/>
      <c r="F45" s="11"/>
      <c r="G45" s="11"/>
      <c r="H45" s="11"/>
      <c r="I45" s="11"/>
      <c r="J45" s="11"/>
      <c r="K45" s="11"/>
      <c r="L45" s="11"/>
      <c r="M45" s="11"/>
      <c r="N45" s="11"/>
      <c r="O45" s="4"/>
      <c r="P45" s="8"/>
      <c r="Q45" s="4"/>
      <c r="R45" s="238"/>
      <c r="S45" s="239"/>
      <c r="T45" s="241"/>
      <c r="U45" s="5"/>
      <c r="V45" s="11"/>
      <c r="W45" s="4"/>
      <c r="X45" s="8"/>
      <c r="Y45" s="4"/>
      <c r="Z45" s="238"/>
      <c r="AA45" s="239"/>
      <c r="AB45" s="241"/>
      <c r="AC45" s="11"/>
      <c r="AD45" s="11"/>
      <c r="AE45" s="11"/>
      <c r="AF45" s="11"/>
      <c r="AG45" s="11"/>
      <c r="AH45" s="11"/>
      <c r="AI45" s="11"/>
      <c r="AJ45" s="11"/>
      <c r="AK45" s="11"/>
      <c r="AL45" s="1"/>
      <c r="AM45" s="1"/>
      <c r="AN45" s="1"/>
    </row>
    <row r="46" spans="2:40" x14ac:dyDescent="0.25">
      <c r="B46" s="4"/>
      <c r="C46" s="11"/>
      <c r="D46" s="11"/>
      <c r="E46" s="11"/>
      <c r="F46" s="11"/>
      <c r="G46" s="11"/>
      <c r="H46" s="11"/>
      <c r="I46" s="11"/>
      <c r="J46" s="11"/>
      <c r="K46" s="11"/>
      <c r="L46" s="11"/>
      <c r="M46" s="11"/>
      <c r="N46" s="11"/>
      <c r="O46" s="4"/>
      <c r="P46" s="8"/>
      <c r="Q46" s="4"/>
      <c r="R46" s="238"/>
      <c r="S46" s="239"/>
      <c r="T46" s="241"/>
      <c r="U46" s="5"/>
      <c r="V46" s="11"/>
      <c r="W46" s="4"/>
      <c r="X46" s="8"/>
      <c r="Y46" s="4"/>
      <c r="Z46" s="238"/>
      <c r="AA46" s="239"/>
      <c r="AB46" s="241"/>
      <c r="AC46" s="11"/>
      <c r="AD46" s="11"/>
      <c r="AE46" s="11"/>
      <c r="AF46" s="11"/>
      <c r="AG46" s="11"/>
      <c r="AH46" s="11"/>
      <c r="AI46" s="11"/>
      <c r="AJ46" s="11"/>
      <c r="AK46" s="11"/>
      <c r="AL46" s="1"/>
      <c r="AM46" s="1"/>
      <c r="AN46" s="1"/>
    </row>
    <row r="47" spans="2:40" x14ac:dyDescent="0.25">
      <c r="B47" s="4"/>
      <c r="C47" s="11"/>
      <c r="D47" s="11"/>
      <c r="E47" s="11"/>
      <c r="F47" s="11"/>
      <c r="G47" s="11"/>
      <c r="H47" s="11"/>
      <c r="I47" s="11"/>
      <c r="J47" s="11"/>
      <c r="K47" s="11"/>
      <c r="L47" s="11"/>
      <c r="M47" s="11"/>
      <c r="N47" s="11"/>
      <c r="O47" s="4"/>
      <c r="P47" s="8"/>
      <c r="Q47" s="4"/>
      <c r="R47" s="238"/>
      <c r="S47" s="239"/>
      <c r="T47" s="241"/>
      <c r="U47" s="5"/>
      <c r="V47" s="11"/>
      <c r="W47" s="4"/>
      <c r="X47" s="8"/>
      <c r="Y47" s="4"/>
      <c r="Z47" s="238"/>
      <c r="AA47" s="239"/>
      <c r="AB47" s="241"/>
      <c r="AC47" s="11"/>
      <c r="AD47" s="11"/>
      <c r="AE47" s="11"/>
      <c r="AF47" s="11"/>
      <c r="AG47" s="11"/>
      <c r="AH47" s="11"/>
      <c r="AI47" s="11"/>
      <c r="AJ47" s="11"/>
      <c r="AK47" s="11"/>
    </row>
    <row r="48" spans="2:40" x14ac:dyDescent="0.25">
      <c r="B48" s="4"/>
      <c r="C48" s="11"/>
      <c r="D48" s="11"/>
      <c r="E48" s="11"/>
      <c r="F48" s="11"/>
      <c r="G48" s="11"/>
      <c r="H48" s="11"/>
      <c r="I48" s="11"/>
      <c r="J48" s="11"/>
      <c r="K48" s="11"/>
      <c r="L48" s="11"/>
      <c r="M48" s="11"/>
      <c r="N48" s="11"/>
      <c r="O48" s="4"/>
      <c r="P48" s="8"/>
      <c r="Q48" s="4"/>
      <c r="R48" s="238"/>
      <c r="S48" s="239"/>
      <c r="T48" s="241"/>
      <c r="U48" s="5"/>
      <c r="V48" s="11"/>
      <c r="W48" s="4"/>
      <c r="X48" s="8"/>
      <c r="Y48" s="4"/>
      <c r="Z48" s="238"/>
      <c r="AA48" s="239"/>
      <c r="AB48" s="241"/>
      <c r="AC48" s="11"/>
      <c r="AD48" s="11"/>
      <c r="AE48" s="11"/>
      <c r="AF48" s="11"/>
      <c r="AG48" s="11"/>
      <c r="AH48" s="11"/>
      <c r="AI48" s="11"/>
      <c r="AJ48" s="11"/>
      <c r="AK48" s="11"/>
    </row>
    <row r="49" spans="2:37" x14ac:dyDescent="0.25">
      <c r="B49" s="4"/>
      <c r="C49" s="11"/>
      <c r="D49" s="11"/>
      <c r="E49" s="11"/>
      <c r="F49" s="11"/>
      <c r="G49" s="11"/>
      <c r="H49" s="11"/>
      <c r="I49" s="11"/>
      <c r="J49" s="11"/>
      <c r="K49" s="11"/>
      <c r="L49" s="11"/>
      <c r="M49" s="11"/>
      <c r="N49" s="11"/>
      <c r="O49" s="4"/>
      <c r="P49" s="8"/>
      <c r="Q49" s="4"/>
      <c r="R49" s="238"/>
      <c r="S49" s="239"/>
      <c r="T49" s="241"/>
      <c r="U49" s="5"/>
      <c r="V49" s="11"/>
      <c r="W49" s="4"/>
      <c r="X49" s="8"/>
      <c r="Y49" s="4"/>
      <c r="Z49" s="238"/>
      <c r="AA49" s="239"/>
      <c r="AB49" s="241"/>
      <c r="AC49" s="11"/>
      <c r="AD49" s="11"/>
      <c r="AE49" s="11"/>
      <c r="AF49" s="11"/>
      <c r="AG49" s="11"/>
      <c r="AH49" s="11"/>
      <c r="AI49" s="11"/>
      <c r="AJ49" s="11"/>
      <c r="AK49" s="11"/>
    </row>
    <row r="50" spans="2:37" x14ac:dyDescent="0.25">
      <c r="B50" s="4"/>
      <c r="C50" s="11"/>
      <c r="D50" s="11"/>
      <c r="E50" s="11"/>
      <c r="F50" s="11"/>
      <c r="G50" s="11"/>
      <c r="H50" s="11"/>
      <c r="I50" s="11"/>
      <c r="J50" s="11"/>
      <c r="K50" s="11"/>
      <c r="L50" s="11"/>
      <c r="M50" s="11"/>
      <c r="N50" s="11"/>
      <c r="O50" s="4"/>
      <c r="P50" s="8"/>
      <c r="Q50" s="4"/>
      <c r="R50" s="238"/>
      <c r="S50" s="239"/>
      <c r="T50" s="241"/>
      <c r="U50" s="5"/>
      <c r="V50" s="11"/>
      <c r="W50" s="4"/>
      <c r="X50" s="8"/>
      <c r="Y50" s="4"/>
      <c r="Z50" s="238"/>
      <c r="AA50" s="239"/>
      <c r="AB50" s="241"/>
      <c r="AC50" s="11"/>
      <c r="AD50" s="11"/>
      <c r="AE50" s="11"/>
      <c r="AF50" s="11"/>
      <c r="AG50" s="11"/>
      <c r="AH50" s="11"/>
      <c r="AI50" s="11"/>
      <c r="AJ50" s="11"/>
      <c r="AK50" s="11"/>
    </row>
    <row r="51" spans="2:37" x14ac:dyDescent="0.25">
      <c r="B51" s="4"/>
      <c r="C51" s="11"/>
      <c r="D51" s="11"/>
      <c r="E51" s="11"/>
      <c r="F51" s="11"/>
      <c r="G51" s="11"/>
      <c r="H51" s="11"/>
      <c r="I51" s="11"/>
      <c r="J51" s="11"/>
      <c r="K51" s="11"/>
      <c r="L51" s="11"/>
      <c r="M51" s="11"/>
      <c r="N51" s="11"/>
      <c r="O51" s="4"/>
      <c r="P51" s="8"/>
      <c r="Q51" s="4"/>
      <c r="R51" s="238"/>
      <c r="S51" s="239"/>
      <c r="T51" s="241"/>
      <c r="U51" s="5"/>
      <c r="V51" s="11"/>
      <c r="W51" s="4"/>
      <c r="X51" s="8"/>
      <c r="Y51" s="4"/>
      <c r="Z51" s="238"/>
      <c r="AA51" s="239"/>
      <c r="AB51" s="241"/>
      <c r="AC51" s="11"/>
      <c r="AD51" s="11"/>
      <c r="AE51" s="11"/>
      <c r="AF51" s="11"/>
      <c r="AG51" s="11"/>
      <c r="AH51" s="11"/>
      <c r="AI51" s="11"/>
      <c r="AJ51" s="11"/>
      <c r="AK51" s="11"/>
    </row>
    <row r="52" spans="2:37" x14ac:dyDescent="0.25">
      <c r="B52" s="4"/>
      <c r="C52" s="11"/>
      <c r="D52" s="11"/>
      <c r="E52" s="11"/>
      <c r="F52" s="11"/>
      <c r="G52" s="11"/>
      <c r="H52" s="11"/>
      <c r="I52" s="11"/>
      <c r="J52" s="11"/>
      <c r="K52" s="11"/>
      <c r="L52" s="11"/>
      <c r="M52" s="11"/>
      <c r="N52" s="11"/>
      <c r="O52" s="4"/>
      <c r="P52" s="8"/>
      <c r="Q52" s="4"/>
      <c r="R52" s="238"/>
      <c r="S52" s="239"/>
      <c r="T52" s="241"/>
      <c r="U52" s="5"/>
      <c r="V52" s="11"/>
      <c r="W52" s="4"/>
      <c r="X52" s="8"/>
      <c r="Y52" s="4"/>
      <c r="Z52" s="238"/>
      <c r="AA52" s="239"/>
      <c r="AB52" s="241"/>
      <c r="AC52" s="11"/>
      <c r="AD52" s="11"/>
      <c r="AE52" s="11"/>
      <c r="AF52" s="11"/>
      <c r="AG52" s="11"/>
      <c r="AH52" s="11"/>
      <c r="AI52" s="11"/>
      <c r="AJ52" s="11"/>
      <c r="AK52" s="11"/>
    </row>
    <row r="53" spans="2:37" x14ac:dyDescent="0.25">
      <c r="B53" s="4"/>
      <c r="C53" s="11"/>
      <c r="D53" s="11"/>
      <c r="E53" s="11"/>
      <c r="F53" s="11"/>
      <c r="G53" s="11"/>
      <c r="H53" s="11"/>
      <c r="I53" s="11"/>
      <c r="J53" s="11"/>
      <c r="K53" s="11"/>
      <c r="L53" s="11"/>
      <c r="M53" s="11"/>
      <c r="N53" s="11"/>
      <c r="O53" s="4"/>
      <c r="P53" s="8"/>
      <c r="Q53" s="4"/>
      <c r="R53" s="238"/>
      <c r="S53" s="239"/>
      <c r="T53" s="241"/>
      <c r="U53" s="5"/>
      <c r="V53" s="11"/>
      <c r="W53" s="4"/>
      <c r="X53" s="8"/>
      <c r="Y53" s="4"/>
      <c r="Z53" s="238"/>
      <c r="AA53" s="239"/>
      <c r="AB53" s="241"/>
      <c r="AC53" s="11"/>
      <c r="AD53" s="11"/>
      <c r="AE53" s="11"/>
      <c r="AF53" s="11"/>
      <c r="AG53" s="11"/>
      <c r="AH53" s="11"/>
      <c r="AI53" s="11"/>
      <c r="AJ53" s="11"/>
      <c r="AK53" s="11"/>
    </row>
    <row r="54" spans="2:37" x14ac:dyDescent="0.25">
      <c r="B54" s="4"/>
      <c r="C54" s="11"/>
      <c r="D54" s="11"/>
      <c r="E54" s="11"/>
      <c r="F54" s="11"/>
      <c r="G54" s="11"/>
      <c r="H54" s="11"/>
      <c r="I54" s="11"/>
      <c r="J54" s="11"/>
      <c r="K54" s="11"/>
      <c r="L54" s="11"/>
      <c r="M54" s="11"/>
      <c r="N54" s="11"/>
      <c r="O54" s="4"/>
      <c r="P54" s="8"/>
      <c r="Q54" s="4"/>
      <c r="R54" s="238"/>
      <c r="S54" s="239"/>
      <c r="T54" s="241"/>
      <c r="U54" s="5"/>
      <c r="V54" s="11"/>
      <c r="W54" s="4"/>
      <c r="X54" s="8"/>
      <c r="Y54" s="4"/>
      <c r="Z54" s="238"/>
      <c r="AA54" s="239"/>
      <c r="AB54" s="241"/>
      <c r="AC54" s="11"/>
      <c r="AD54" s="11"/>
      <c r="AE54" s="11"/>
      <c r="AF54" s="11"/>
      <c r="AG54" s="11"/>
      <c r="AH54" s="11"/>
      <c r="AI54" s="11"/>
      <c r="AJ54" s="11"/>
      <c r="AK54" s="11"/>
    </row>
    <row r="55" spans="2:37" x14ac:dyDescent="0.25">
      <c r="B55" s="4"/>
      <c r="C55" s="4"/>
      <c r="D55" s="4"/>
      <c r="E55" s="4"/>
      <c r="F55" s="4"/>
      <c r="G55" s="4"/>
      <c r="H55" s="4"/>
      <c r="I55" s="4"/>
      <c r="J55" s="4"/>
      <c r="K55" s="4"/>
      <c r="L55" s="11"/>
      <c r="M55" s="11"/>
      <c r="N55" s="11"/>
      <c r="O55" s="4"/>
      <c r="P55" s="8"/>
      <c r="Q55" s="4"/>
      <c r="R55" s="238"/>
      <c r="S55" s="239"/>
      <c r="T55" s="241"/>
      <c r="U55" s="5"/>
      <c r="V55" s="11"/>
      <c r="W55" s="4"/>
      <c r="X55" s="8"/>
      <c r="Y55" s="4"/>
      <c r="Z55" s="238"/>
      <c r="AA55" s="239"/>
      <c r="AB55" s="241"/>
      <c r="AC55" s="11"/>
      <c r="AD55" s="11"/>
      <c r="AE55" s="11"/>
      <c r="AF55" s="11"/>
      <c r="AG55" s="11"/>
      <c r="AH55" s="11"/>
      <c r="AI55" s="11"/>
      <c r="AJ55" s="11"/>
      <c r="AK55" s="11"/>
    </row>
    <row r="56" spans="2:37" x14ac:dyDescent="0.25">
      <c r="B56" s="4"/>
      <c r="C56" s="4"/>
      <c r="D56" s="4"/>
      <c r="E56" s="4"/>
      <c r="F56" s="4"/>
      <c r="G56" s="4"/>
      <c r="H56" s="4"/>
      <c r="I56" s="4"/>
      <c r="J56" s="4"/>
      <c r="K56" s="4"/>
      <c r="L56" s="11"/>
      <c r="M56" s="11"/>
      <c r="N56" s="11"/>
      <c r="O56" s="4"/>
      <c r="P56" s="8"/>
      <c r="Q56" s="4"/>
      <c r="R56" s="238"/>
      <c r="S56" s="239"/>
      <c r="T56" s="241"/>
      <c r="U56" s="5"/>
      <c r="V56" s="11"/>
      <c r="W56" s="4"/>
      <c r="X56" s="8"/>
      <c r="Y56" s="4"/>
      <c r="Z56" s="238"/>
      <c r="AA56" s="239"/>
      <c r="AB56" s="241"/>
      <c r="AC56" s="11"/>
      <c r="AD56" s="11"/>
      <c r="AE56" s="11"/>
      <c r="AF56" s="11"/>
      <c r="AG56" s="11"/>
      <c r="AH56" s="11"/>
      <c r="AI56" s="11"/>
      <c r="AJ56" s="11"/>
      <c r="AK56" s="11"/>
    </row>
    <row r="57" spans="2:37" x14ac:dyDescent="0.25">
      <c r="B57" s="4"/>
      <c r="C57" s="4"/>
      <c r="D57" s="4"/>
      <c r="E57" s="4"/>
      <c r="F57" s="4"/>
      <c r="G57" s="4"/>
      <c r="H57" s="4"/>
      <c r="I57" s="4"/>
      <c r="J57" s="4"/>
      <c r="K57" s="4"/>
      <c r="L57" s="11"/>
      <c r="M57" s="11"/>
      <c r="N57" s="11"/>
      <c r="O57" s="4"/>
      <c r="P57" s="8"/>
      <c r="Q57" s="4"/>
      <c r="R57" s="238"/>
      <c r="S57" s="239"/>
      <c r="T57" s="241"/>
      <c r="U57" s="5"/>
      <c r="V57" s="11"/>
      <c r="W57" s="4"/>
      <c r="X57" s="8"/>
      <c r="Y57" s="4"/>
      <c r="Z57" s="238"/>
      <c r="AA57" s="239"/>
      <c r="AB57" s="241"/>
      <c r="AC57" s="11"/>
      <c r="AD57" s="11"/>
      <c r="AE57" s="11"/>
      <c r="AF57" s="11"/>
      <c r="AG57" s="11"/>
      <c r="AH57" s="11"/>
      <c r="AI57" s="11"/>
      <c r="AJ57" s="11"/>
      <c r="AK57" s="11"/>
    </row>
    <row r="58" spans="2:37" x14ac:dyDescent="0.25">
      <c r="B58" s="4"/>
      <c r="C58" s="4"/>
      <c r="D58" s="4"/>
      <c r="E58" s="4"/>
      <c r="F58" s="4"/>
      <c r="G58" s="4"/>
      <c r="H58" s="4"/>
      <c r="I58" s="4"/>
      <c r="J58" s="4"/>
      <c r="K58" s="4"/>
      <c r="L58" s="11"/>
      <c r="M58" s="11"/>
      <c r="N58" s="11"/>
      <c r="O58" s="4"/>
      <c r="P58" s="8"/>
      <c r="Q58" s="4"/>
      <c r="R58" s="238"/>
      <c r="S58" s="239"/>
      <c r="T58" s="241"/>
      <c r="U58" s="5"/>
      <c r="V58" s="11"/>
      <c r="W58" s="4"/>
      <c r="X58" s="8"/>
      <c r="Y58" s="4"/>
      <c r="Z58" s="238"/>
      <c r="AA58" s="239"/>
      <c r="AB58" s="241"/>
      <c r="AC58" s="11"/>
      <c r="AD58" s="11"/>
      <c r="AE58" s="11"/>
      <c r="AF58" s="11"/>
      <c r="AG58" s="11"/>
      <c r="AH58" s="11"/>
      <c r="AI58" s="11"/>
      <c r="AJ58" s="11"/>
      <c r="AK58" s="11"/>
    </row>
    <row r="59" spans="2:37" x14ac:dyDescent="0.25">
      <c r="B59" s="4"/>
      <c r="C59" s="4"/>
      <c r="D59" s="4"/>
      <c r="E59" s="4"/>
      <c r="F59" s="4"/>
      <c r="G59" s="4"/>
      <c r="H59" s="4"/>
      <c r="I59" s="4"/>
      <c r="J59" s="4"/>
      <c r="K59" s="4"/>
      <c r="L59" s="11"/>
      <c r="M59" s="11"/>
      <c r="N59" s="11"/>
      <c r="O59" s="4"/>
      <c r="P59" s="8"/>
      <c r="Q59" s="4"/>
      <c r="R59" s="238"/>
      <c r="S59" s="239"/>
      <c r="T59" s="241"/>
      <c r="U59" s="5"/>
      <c r="V59" s="11"/>
      <c r="W59" s="4"/>
      <c r="X59" s="8"/>
      <c r="Y59" s="4"/>
      <c r="Z59" s="238"/>
      <c r="AA59" s="239"/>
      <c r="AB59" s="241"/>
      <c r="AC59" s="11"/>
      <c r="AD59" s="11"/>
      <c r="AE59" s="11"/>
      <c r="AF59" s="11"/>
      <c r="AG59" s="11"/>
      <c r="AH59" s="11"/>
      <c r="AI59" s="11"/>
      <c r="AJ59" s="11"/>
      <c r="AK59" s="11"/>
    </row>
    <row r="60" spans="2:37" x14ac:dyDescent="0.25">
      <c r="B60" s="4"/>
      <c r="C60" s="4"/>
      <c r="D60" s="4"/>
      <c r="E60" s="4"/>
      <c r="F60" s="4"/>
      <c r="G60" s="4"/>
      <c r="H60" s="4"/>
      <c r="I60" s="4"/>
      <c r="J60" s="4"/>
      <c r="K60" s="4"/>
      <c r="L60" s="11"/>
      <c r="M60" s="11"/>
      <c r="N60" s="11"/>
      <c r="O60" s="4"/>
      <c r="P60" s="8"/>
      <c r="Q60" s="4"/>
      <c r="R60" s="238"/>
      <c r="S60" s="239"/>
      <c r="T60" s="241"/>
      <c r="U60" s="5"/>
      <c r="V60" s="11"/>
      <c r="W60" s="4"/>
      <c r="X60" s="8"/>
      <c r="Y60" s="4"/>
      <c r="Z60" s="238"/>
      <c r="AA60" s="239"/>
      <c r="AB60" s="241"/>
      <c r="AC60" s="11"/>
      <c r="AD60" s="11"/>
      <c r="AE60" s="11"/>
      <c r="AF60" s="11"/>
      <c r="AG60" s="11"/>
      <c r="AH60" s="11"/>
      <c r="AI60" s="11"/>
      <c r="AJ60" s="11"/>
      <c r="AK60" s="11"/>
    </row>
    <row r="61" spans="2:37" x14ac:dyDescent="0.25">
      <c r="B61" s="4"/>
      <c r="C61" s="4"/>
      <c r="D61" s="4"/>
      <c r="E61" s="4"/>
      <c r="F61" s="4"/>
      <c r="G61" s="4"/>
      <c r="H61" s="4"/>
      <c r="I61" s="4"/>
      <c r="J61" s="4"/>
      <c r="K61" s="4"/>
      <c r="L61" s="11"/>
      <c r="M61" s="11"/>
      <c r="N61" s="11"/>
      <c r="O61" s="4"/>
      <c r="P61" s="8"/>
      <c r="Q61" s="4"/>
      <c r="R61" s="238"/>
      <c r="S61" s="239"/>
      <c r="T61" s="241"/>
      <c r="U61" s="5"/>
      <c r="V61" s="11"/>
      <c r="W61" s="4"/>
      <c r="X61" s="8"/>
      <c r="Y61" s="4"/>
      <c r="Z61" s="238"/>
      <c r="AA61" s="239"/>
      <c r="AB61" s="241"/>
      <c r="AC61" s="11"/>
      <c r="AD61" s="11"/>
      <c r="AE61" s="11"/>
      <c r="AF61" s="11"/>
      <c r="AG61" s="11"/>
      <c r="AH61" s="11"/>
      <c r="AI61" s="11"/>
      <c r="AJ61" s="11"/>
      <c r="AK61" s="11"/>
    </row>
    <row r="62" spans="2:37" x14ac:dyDescent="0.25">
      <c r="B62" s="4"/>
      <c r="C62" s="4"/>
      <c r="D62" s="4"/>
      <c r="E62" s="4"/>
      <c r="F62" s="4"/>
      <c r="G62" s="4"/>
      <c r="H62" s="4"/>
      <c r="I62" s="4"/>
      <c r="J62" s="4"/>
      <c r="K62" s="4"/>
      <c r="L62" s="11"/>
      <c r="M62" s="11"/>
      <c r="N62" s="11"/>
      <c r="O62" s="4"/>
      <c r="P62" s="8"/>
      <c r="Q62" s="4"/>
      <c r="R62" s="238"/>
      <c r="S62" s="239"/>
      <c r="T62" s="241"/>
      <c r="U62" s="5"/>
      <c r="V62" s="11"/>
      <c r="W62" s="4"/>
      <c r="X62" s="8"/>
      <c r="Y62" s="4"/>
      <c r="Z62" s="238"/>
      <c r="AA62" s="239"/>
      <c r="AB62" s="241"/>
      <c r="AC62" s="11"/>
      <c r="AD62" s="11"/>
      <c r="AE62" s="11"/>
      <c r="AF62" s="11"/>
      <c r="AG62" s="11"/>
      <c r="AH62" s="11"/>
      <c r="AI62" s="11"/>
      <c r="AJ62" s="11"/>
      <c r="AK62" s="11"/>
    </row>
    <row r="63" spans="2:37" x14ac:dyDescent="0.25">
      <c r="B63" s="4"/>
      <c r="C63" s="4"/>
      <c r="D63" s="4"/>
      <c r="E63" s="4"/>
      <c r="F63" s="4"/>
      <c r="G63" s="4"/>
      <c r="H63" s="4"/>
      <c r="I63" s="4"/>
      <c r="J63" s="4"/>
      <c r="K63" s="4"/>
      <c r="L63" s="11"/>
      <c r="M63" s="11"/>
      <c r="N63" s="11"/>
      <c r="O63" s="4"/>
      <c r="P63" s="8"/>
      <c r="Q63" s="4"/>
      <c r="R63" s="238"/>
      <c r="S63" s="239"/>
      <c r="T63" s="241"/>
      <c r="U63" s="5"/>
      <c r="V63" s="11"/>
      <c r="W63" s="4"/>
      <c r="X63" s="8"/>
      <c r="Y63" s="4"/>
      <c r="Z63" s="238"/>
      <c r="AA63" s="239"/>
      <c r="AB63" s="241"/>
      <c r="AC63" s="11"/>
      <c r="AD63" s="11"/>
      <c r="AE63" s="11"/>
      <c r="AF63" s="11"/>
      <c r="AG63" s="11"/>
      <c r="AH63" s="11"/>
      <c r="AI63" s="11"/>
      <c r="AJ63" s="11"/>
      <c r="AK63" s="11"/>
    </row>
    <row r="64" spans="2:37" x14ac:dyDescent="0.25">
      <c r="B64" s="4"/>
      <c r="C64" s="4"/>
      <c r="D64" s="4"/>
      <c r="E64" s="4"/>
      <c r="F64" s="4"/>
      <c r="G64" s="4"/>
      <c r="H64" s="4"/>
      <c r="I64" s="4"/>
      <c r="J64" s="4"/>
      <c r="K64" s="4"/>
      <c r="L64" s="11"/>
      <c r="M64" s="11"/>
      <c r="N64" s="11"/>
      <c r="O64" s="4"/>
      <c r="P64" s="8"/>
      <c r="Q64" s="4"/>
      <c r="R64" s="238"/>
      <c r="S64" s="239"/>
      <c r="T64" s="241"/>
      <c r="U64" s="5"/>
      <c r="V64" s="11"/>
      <c r="W64" s="4"/>
      <c r="X64" s="8"/>
      <c r="Y64" s="4"/>
      <c r="Z64" s="238"/>
      <c r="AA64" s="239"/>
      <c r="AB64" s="241"/>
      <c r="AC64" s="11"/>
      <c r="AD64" s="11"/>
      <c r="AE64" s="11"/>
      <c r="AF64" s="11"/>
      <c r="AG64" s="11"/>
      <c r="AH64" s="11"/>
      <c r="AI64" s="11"/>
      <c r="AJ64" s="11"/>
      <c r="AK64" s="11"/>
    </row>
    <row r="65" spans="2:37" x14ac:dyDescent="0.25">
      <c r="B65" s="4"/>
      <c r="C65" s="4"/>
      <c r="D65" s="4"/>
      <c r="E65" s="4"/>
      <c r="F65" s="4"/>
      <c r="G65" s="4"/>
      <c r="H65" s="4"/>
      <c r="I65" s="4"/>
      <c r="J65" s="4"/>
      <c r="K65" s="4"/>
      <c r="L65" s="11"/>
      <c r="M65" s="11"/>
      <c r="N65" s="11"/>
      <c r="O65" s="4"/>
      <c r="P65" s="8"/>
      <c r="Q65" s="4"/>
      <c r="R65" s="238"/>
      <c r="S65" s="239"/>
      <c r="T65" s="241"/>
      <c r="U65" s="5"/>
      <c r="V65" s="11"/>
      <c r="W65" s="4"/>
      <c r="X65" s="8"/>
      <c r="Y65" s="4"/>
      <c r="Z65" s="238"/>
      <c r="AA65" s="239"/>
      <c r="AB65" s="241"/>
      <c r="AC65" s="11"/>
      <c r="AD65" s="11"/>
      <c r="AE65" s="11"/>
      <c r="AF65" s="11"/>
      <c r="AG65" s="11"/>
      <c r="AH65" s="11"/>
      <c r="AI65" s="11"/>
      <c r="AJ65" s="11"/>
      <c r="AK65" s="11"/>
    </row>
    <row r="66" spans="2:37" x14ac:dyDescent="0.25">
      <c r="B66" s="4"/>
      <c r="C66" s="4"/>
      <c r="D66" s="4"/>
      <c r="E66" s="4"/>
      <c r="F66" s="4"/>
      <c r="G66" s="4"/>
      <c r="H66" s="4"/>
      <c r="I66" s="4"/>
      <c r="J66" s="4"/>
      <c r="K66" s="4"/>
      <c r="L66" s="11"/>
      <c r="M66" s="11"/>
      <c r="N66" s="11"/>
      <c r="O66" s="4"/>
      <c r="P66" s="8"/>
      <c r="Q66" s="4"/>
      <c r="R66" s="238"/>
      <c r="S66" s="239"/>
      <c r="T66" s="241"/>
      <c r="U66" s="5"/>
      <c r="V66" s="11"/>
      <c r="W66" s="4"/>
      <c r="X66" s="8"/>
      <c r="Y66" s="4"/>
      <c r="Z66" s="238"/>
      <c r="AA66" s="239"/>
      <c r="AB66" s="241"/>
      <c r="AC66" s="11"/>
      <c r="AD66" s="11"/>
      <c r="AE66" s="11"/>
      <c r="AF66" s="11"/>
      <c r="AG66" s="11"/>
      <c r="AH66" s="11"/>
      <c r="AI66" s="11"/>
      <c r="AJ66" s="11"/>
      <c r="AK66" s="11"/>
    </row>
    <row r="67" spans="2:37" x14ac:dyDescent="0.25">
      <c r="B67" s="4"/>
      <c r="C67" s="4"/>
      <c r="D67" s="4"/>
      <c r="E67" s="4"/>
      <c r="F67" s="4"/>
      <c r="G67" s="4"/>
      <c r="H67" s="4"/>
      <c r="I67" s="4"/>
      <c r="J67" s="4"/>
      <c r="K67" s="4"/>
      <c r="L67" s="11"/>
      <c r="M67" s="11"/>
      <c r="N67" s="11"/>
      <c r="O67" s="4"/>
      <c r="P67" s="8"/>
      <c r="Q67" s="4"/>
      <c r="R67" s="238"/>
      <c r="S67" s="239"/>
      <c r="T67" s="241"/>
      <c r="U67" s="5"/>
      <c r="V67" s="11"/>
      <c r="W67" s="4"/>
      <c r="X67" s="8"/>
      <c r="Y67" s="4"/>
      <c r="Z67" s="238"/>
      <c r="AA67" s="239"/>
      <c r="AB67" s="241"/>
      <c r="AC67" s="11"/>
      <c r="AD67" s="11"/>
      <c r="AE67" s="11"/>
      <c r="AF67" s="11"/>
      <c r="AG67" s="11"/>
      <c r="AH67" s="11"/>
      <c r="AI67" s="11"/>
      <c r="AJ67" s="11"/>
      <c r="AK67" s="11"/>
    </row>
    <row r="68" spans="2:37" x14ac:dyDescent="0.25">
      <c r="B68" s="4"/>
      <c r="C68" s="4"/>
      <c r="D68" s="4"/>
      <c r="E68" s="4"/>
      <c r="F68" s="4"/>
      <c r="G68" s="4"/>
      <c r="H68" s="4"/>
      <c r="I68" s="4"/>
      <c r="J68" s="4"/>
      <c r="K68" s="4"/>
      <c r="L68" s="11"/>
      <c r="M68" s="11"/>
      <c r="N68" s="11"/>
      <c r="O68" s="4"/>
      <c r="P68" s="8"/>
      <c r="Q68" s="4"/>
      <c r="R68" s="238"/>
      <c r="S68" s="239"/>
      <c r="T68" s="241"/>
      <c r="U68" s="5"/>
      <c r="V68" s="11"/>
      <c r="W68" s="4"/>
      <c r="X68" s="8"/>
      <c r="Y68" s="4"/>
      <c r="Z68" s="238"/>
      <c r="AA68" s="239"/>
      <c r="AB68" s="241"/>
      <c r="AC68" s="11"/>
      <c r="AD68" s="11"/>
      <c r="AE68" s="11"/>
      <c r="AF68" s="11"/>
      <c r="AG68" s="11"/>
      <c r="AH68" s="11"/>
      <c r="AI68" s="11"/>
      <c r="AJ68" s="11"/>
      <c r="AK68" s="11"/>
    </row>
    <row r="69" spans="2:37" x14ac:dyDescent="0.25">
      <c r="B69" s="4"/>
      <c r="C69" s="4"/>
      <c r="D69" s="4"/>
      <c r="E69" s="4"/>
      <c r="F69" s="4"/>
      <c r="G69" s="4"/>
      <c r="H69" s="4"/>
      <c r="I69" s="4"/>
      <c r="J69" s="4"/>
      <c r="K69" s="4"/>
      <c r="L69" s="11"/>
      <c r="M69" s="11"/>
      <c r="N69" s="11"/>
      <c r="O69" s="4"/>
      <c r="P69" s="8"/>
      <c r="Q69" s="4"/>
      <c r="R69" s="238"/>
      <c r="S69" s="239"/>
      <c r="T69" s="241"/>
      <c r="U69" s="5"/>
      <c r="V69" s="11"/>
      <c r="W69" s="4"/>
      <c r="X69" s="8"/>
      <c r="Y69" s="4"/>
      <c r="Z69" s="238"/>
      <c r="AA69" s="239"/>
      <c r="AB69" s="241"/>
      <c r="AC69" s="11"/>
      <c r="AD69" s="11"/>
      <c r="AE69" s="11"/>
      <c r="AF69" s="11"/>
      <c r="AG69" s="11"/>
      <c r="AH69" s="11"/>
      <c r="AI69" s="11"/>
      <c r="AJ69" s="11"/>
      <c r="AK69" s="11"/>
    </row>
    <row r="70" spans="2:37" x14ac:dyDescent="0.25">
      <c r="B70" s="4"/>
      <c r="C70" s="4"/>
      <c r="D70" s="4"/>
      <c r="E70" s="4"/>
      <c r="F70" s="4"/>
      <c r="G70" s="4"/>
      <c r="H70" s="4"/>
      <c r="I70" s="4"/>
      <c r="J70" s="4"/>
      <c r="K70" s="4"/>
      <c r="L70" s="11"/>
      <c r="M70" s="11"/>
      <c r="N70" s="11"/>
      <c r="O70" s="4"/>
      <c r="P70" s="8"/>
      <c r="Q70" s="4"/>
      <c r="R70" s="238"/>
      <c r="S70" s="239"/>
      <c r="T70" s="241"/>
      <c r="U70" s="5"/>
      <c r="V70" s="11"/>
      <c r="W70" s="4"/>
      <c r="X70" s="8"/>
      <c r="Y70" s="4"/>
      <c r="Z70" s="238"/>
      <c r="AA70" s="239"/>
      <c r="AB70" s="241"/>
      <c r="AC70" s="11"/>
      <c r="AD70" s="11"/>
      <c r="AE70" s="11"/>
      <c r="AF70" s="11"/>
      <c r="AG70" s="11"/>
      <c r="AH70" s="11"/>
      <c r="AI70" s="11"/>
      <c r="AJ70" s="11"/>
      <c r="AK70" s="11"/>
    </row>
    <row r="71" spans="2:37" x14ac:dyDescent="0.25">
      <c r="B71" s="4"/>
      <c r="C71" s="4"/>
      <c r="D71" s="4"/>
      <c r="E71" s="4"/>
      <c r="F71" s="4"/>
      <c r="G71" s="4"/>
      <c r="H71" s="4"/>
      <c r="I71" s="4"/>
      <c r="J71" s="4"/>
      <c r="K71" s="4"/>
      <c r="L71" s="11"/>
      <c r="M71" s="11"/>
      <c r="N71" s="11"/>
      <c r="O71" s="4"/>
      <c r="P71" s="8"/>
      <c r="Q71" s="4"/>
      <c r="R71" s="238"/>
      <c r="S71" s="239"/>
      <c r="T71" s="241"/>
      <c r="U71" s="5"/>
      <c r="V71" s="11"/>
      <c r="W71" s="4"/>
      <c r="X71" s="8"/>
      <c r="Y71" s="4"/>
      <c r="Z71" s="238"/>
      <c r="AA71" s="239"/>
      <c r="AB71" s="241"/>
      <c r="AC71" s="11"/>
      <c r="AD71" s="11"/>
      <c r="AE71" s="11"/>
      <c r="AF71" s="11"/>
      <c r="AG71" s="11"/>
      <c r="AH71" s="11"/>
      <c r="AI71" s="11"/>
      <c r="AJ71" s="11"/>
      <c r="AK71" s="11"/>
    </row>
    <row r="72" spans="2:37" x14ac:dyDescent="0.25">
      <c r="B72" s="4"/>
      <c r="C72" s="4"/>
      <c r="D72" s="4"/>
      <c r="E72" s="4"/>
      <c r="F72" s="4"/>
      <c r="G72" s="4"/>
      <c r="H72" s="4"/>
      <c r="I72" s="4"/>
      <c r="J72" s="4"/>
      <c r="K72" s="4"/>
      <c r="L72" s="11"/>
      <c r="M72" s="11"/>
      <c r="N72" s="11"/>
      <c r="O72" s="4"/>
      <c r="P72" s="8"/>
      <c r="Q72" s="4"/>
      <c r="R72" s="238"/>
      <c r="S72" s="239"/>
      <c r="T72" s="241"/>
      <c r="U72" s="5"/>
      <c r="V72" s="11"/>
      <c r="W72" s="4"/>
      <c r="X72" s="8"/>
      <c r="Y72" s="4"/>
      <c r="Z72" s="238"/>
      <c r="AA72" s="239"/>
      <c r="AB72" s="241"/>
      <c r="AC72" s="11"/>
      <c r="AD72" s="11"/>
      <c r="AE72" s="11"/>
      <c r="AF72" s="11"/>
      <c r="AG72" s="11"/>
      <c r="AH72" s="11"/>
      <c r="AI72" s="11"/>
      <c r="AJ72" s="11"/>
      <c r="AK72" s="11"/>
    </row>
    <row r="73" spans="2:37" x14ac:dyDescent="0.25">
      <c r="B73" s="4"/>
      <c r="C73" s="4"/>
      <c r="D73" s="4"/>
      <c r="E73" s="4"/>
      <c r="F73" s="4"/>
      <c r="G73" s="4"/>
      <c r="H73" s="4"/>
      <c r="I73" s="4"/>
      <c r="J73" s="4"/>
      <c r="K73" s="4"/>
      <c r="L73" s="11"/>
      <c r="M73" s="11"/>
      <c r="N73" s="11"/>
      <c r="O73" s="4"/>
      <c r="P73" s="8"/>
      <c r="Q73" s="4"/>
      <c r="R73" s="238"/>
      <c r="S73" s="239"/>
      <c r="T73" s="241"/>
      <c r="U73" s="5"/>
      <c r="V73" s="11"/>
      <c r="W73" s="4"/>
      <c r="X73" s="8"/>
      <c r="Y73" s="4"/>
      <c r="Z73" s="238"/>
      <c r="AA73" s="239"/>
      <c r="AB73" s="241"/>
      <c r="AC73" s="11"/>
      <c r="AD73" s="11"/>
      <c r="AE73" s="11"/>
      <c r="AF73" s="11"/>
      <c r="AG73" s="11"/>
      <c r="AH73" s="11"/>
      <c r="AI73" s="11"/>
      <c r="AJ73" s="11"/>
      <c r="AK73" s="11"/>
    </row>
    <row r="74" spans="2:37" x14ac:dyDescent="0.25">
      <c r="B74" s="4"/>
      <c r="C74" s="4"/>
      <c r="D74" s="4"/>
      <c r="E74" s="4"/>
      <c r="F74" s="4"/>
      <c r="G74" s="4"/>
      <c r="H74" s="4"/>
      <c r="I74" s="4"/>
      <c r="J74" s="4"/>
      <c r="K74" s="4"/>
      <c r="L74" s="11"/>
      <c r="M74" s="11"/>
      <c r="N74" s="11"/>
      <c r="O74" s="4"/>
      <c r="P74" s="8"/>
      <c r="Q74" s="4"/>
      <c r="R74" s="238"/>
      <c r="S74" s="239"/>
      <c r="T74" s="241"/>
      <c r="U74" s="5"/>
      <c r="V74" s="11"/>
      <c r="W74" s="4"/>
      <c r="X74" s="8"/>
      <c r="Y74" s="4"/>
      <c r="Z74" s="238"/>
      <c r="AA74" s="239"/>
      <c r="AB74" s="241"/>
      <c r="AC74" s="11"/>
      <c r="AD74" s="11"/>
      <c r="AE74" s="11"/>
      <c r="AF74" s="11"/>
      <c r="AG74" s="11"/>
      <c r="AH74" s="11"/>
      <c r="AI74" s="11"/>
      <c r="AJ74" s="11"/>
      <c r="AK74" s="11"/>
    </row>
    <row r="75" spans="2:37" x14ac:dyDescent="0.25">
      <c r="B75" s="4"/>
      <c r="C75" s="4"/>
      <c r="D75" s="4"/>
      <c r="E75" s="4"/>
      <c r="F75" s="4"/>
      <c r="G75" s="4"/>
      <c r="H75" s="4"/>
      <c r="I75" s="4"/>
      <c r="J75" s="4"/>
      <c r="K75" s="4"/>
      <c r="L75" s="11"/>
      <c r="M75" s="11"/>
      <c r="N75" s="11"/>
      <c r="O75" s="4"/>
      <c r="P75" s="8"/>
      <c r="Q75" s="4"/>
      <c r="R75" s="238"/>
      <c r="S75" s="239"/>
      <c r="T75" s="241"/>
      <c r="U75" s="5"/>
      <c r="V75" s="11"/>
      <c r="W75" s="4"/>
      <c r="X75" s="8"/>
      <c r="Y75" s="4"/>
      <c r="Z75" s="238"/>
      <c r="AA75" s="239"/>
      <c r="AB75" s="241"/>
      <c r="AC75" s="11"/>
      <c r="AD75" s="11"/>
      <c r="AE75" s="11"/>
      <c r="AF75" s="11"/>
      <c r="AG75" s="11"/>
      <c r="AH75" s="11"/>
      <c r="AI75" s="11"/>
      <c r="AJ75" s="11"/>
      <c r="AK75" s="11"/>
    </row>
    <row r="76" spans="2:37" x14ac:dyDescent="0.25">
      <c r="B76" s="4"/>
      <c r="C76" s="4"/>
      <c r="D76" s="4"/>
      <c r="E76" s="4"/>
      <c r="F76" s="4"/>
      <c r="G76" s="4"/>
      <c r="H76" s="4"/>
      <c r="I76" s="4"/>
      <c r="J76" s="4"/>
      <c r="K76" s="4"/>
      <c r="L76" s="11"/>
      <c r="M76" s="11"/>
      <c r="N76" s="11"/>
      <c r="O76" s="4"/>
      <c r="P76" s="8"/>
      <c r="Q76" s="4"/>
      <c r="R76" s="238"/>
      <c r="S76" s="239"/>
      <c r="T76" s="241"/>
      <c r="U76" s="5"/>
      <c r="V76" s="11"/>
      <c r="W76" s="4"/>
      <c r="X76" s="8"/>
      <c r="Y76" s="4"/>
      <c r="Z76" s="238"/>
      <c r="AA76" s="239"/>
      <c r="AB76" s="241"/>
      <c r="AC76" s="11"/>
      <c r="AD76" s="11"/>
      <c r="AE76" s="11"/>
      <c r="AF76" s="11"/>
      <c r="AG76" s="11"/>
      <c r="AH76" s="11"/>
      <c r="AI76" s="11"/>
      <c r="AJ76" s="11"/>
      <c r="AK76" s="11"/>
    </row>
    <row r="77" spans="2:37" x14ac:dyDescent="0.25">
      <c r="B77" s="4"/>
      <c r="C77" s="4"/>
      <c r="D77" s="4"/>
      <c r="E77" s="4"/>
      <c r="F77" s="4"/>
      <c r="G77" s="4"/>
      <c r="H77" s="4"/>
      <c r="I77" s="4"/>
      <c r="J77" s="4"/>
      <c r="K77" s="4"/>
      <c r="L77" s="11"/>
      <c r="M77" s="11"/>
      <c r="N77" s="11"/>
      <c r="O77" s="4"/>
      <c r="P77" s="8"/>
      <c r="Q77" s="4"/>
      <c r="R77" s="238"/>
      <c r="S77" s="239"/>
      <c r="T77" s="241"/>
      <c r="U77" s="5"/>
      <c r="V77" s="11"/>
      <c r="W77" s="4"/>
      <c r="X77" s="8"/>
      <c r="Y77" s="4"/>
      <c r="Z77" s="238"/>
      <c r="AA77" s="239"/>
      <c r="AB77" s="241"/>
      <c r="AC77" s="11"/>
      <c r="AD77" s="11"/>
      <c r="AE77" s="11"/>
      <c r="AF77" s="11"/>
      <c r="AG77" s="11"/>
      <c r="AH77" s="11"/>
      <c r="AI77" s="11"/>
      <c r="AJ77" s="11"/>
      <c r="AK77" s="11"/>
    </row>
    <row r="78" spans="2:37" x14ac:dyDescent="0.25">
      <c r="B78" s="4"/>
      <c r="C78" s="4"/>
      <c r="D78" s="4"/>
      <c r="E78" s="4"/>
      <c r="F78" s="4"/>
      <c r="G78" s="4"/>
      <c r="H78" s="4"/>
      <c r="I78" s="4"/>
      <c r="J78" s="4"/>
      <c r="K78" s="4"/>
      <c r="L78" s="11"/>
      <c r="M78" s="11"/>
      <c r="N78" s="11"/>
      <c r="O78" s="4"/>
      <c r="P78" s="8"/>
      <c r="Q78" s="4"/>
      <c r="R78" s="238"/>
      <c r="S78" s="239"/>
      <c r="T78" s="241"/>
      <c r="U78" s="5"/>
      <c r="V78" s="11"/>
      <c r="W78" s="4"/>
      <c r="X78" s="8"/>
      <c r="Y78" s="4"/>
      <c r="Z78" s="238"/>
      <c r="AA78" s="239"/>
      <c r="AB78" s="241"/>
      <c r="AC78" s="11"/>
      <c r="AD78" s="11"/>
      <c r="AE78" s="11"/>
      <c r="AF78" s="11"/>
      <c r="AG78" s="11"/>
      <c r="AH78" s="11"/>
      <c r="AI78" s="11"/>
      <c r="AJ78" s="11"/>
      <c r="AK78" s="11"/>
    </row>
    <row r="79" spans="2:37" x14ac:dyDescent="0.25">
      <c r="B79" s="4"/>
      <c r="C79" s="4"/>
      <c r="D79" s="4"/>
      <c r="E79" s="4"/>
      <c r="F79" s="4"/>
      <c r="G79" s="4"/>
      <c r="H79" s="4"/>
      <c r="I79" s="4"/>
      <c r="J79" s="4"/>
      <c r="K79" s="4"/>
      <c r="L79" s="11"/>
      <c r="M79" s="11"/>
      <c r="N79" s="11"/>
      <c r="O79" s="4"/>
      <c r="P79" s="8"/>
      <c r="Q79" s="4"/>
      <c r="R79" s="238"/>
      <c r="S79" s="239"/>
      <c r="T79" s="241"/>
      <c r="U79" s="5"/>
      <c r="V79" s="11"/>
      <c r="W79" s="4"/>
      <c r="X79" s="8"/>
      <c r="Y79" s="4"/>
      <c r="Z79" s="238"/>
      <c r="AA79" s="239"/>
      <c r="AB79" s="241"/>
      <c r="AC79" s="11"/>
      <c r="AD79" s="11"/>
      <c r="AE79" s="11"/>
      <c r="AF79" s="11"/>
      <c r="AG79" s="11"/>
      <c r="AH79" s="11"/>
      <c r="AI79" s="11"/>
      <c r="AJ79" s="11"/>
      <c r="AK79" s="11"/>
    </row>
    <row r="80" spans="2:37" x14ac:dyDescent="0.25">
      <c r="B80" s="4"/>
      <c r="C80" s="4"/>
      <c r="D80" s="4"/>
      <c r="E80" s="4"/>
      <c r="F80" s="4"/>
      <c r="G80" s="4"/>
      <c r="H80" s="4"/>
      <c r="I80" s="4"/>
      <c r="J80" s="4"/>
      <c r="K80" s="4"/>
      <c r="L80" s="11"/>
      <c r="M80" s="11"/>
      <c r="N80" s="11"/>
      <c r="O80" s="4"/>
      <c r="P80" s="8"/>
      <c r="Q80" s="4"/>
      <c r="R80" s="238"/>
      <c r="S80" s="239"/>
      <c r="T80" s="241"/>
      <c r="U80" s="5"/>
      <c r="V80" s="11"/>
      <c r="W80" s="4"/>
      <c r="X80" s="8"/>
      <c r="Y80" s="4"/>
      <c r="Z80" s="238"/>
      <c r="AA80" s="239"/>
      <c r="AB80" s="241"/>
      <c r="AC80" s="11"/>
      <c r="AD80" s="11"/>
      <c r="AE80" s="11"/>
      <c r="AF80" s="11"/>
      <c r="AG80" s="11"/>
      <c r="AH80" s="11"/>
      <c r="AI80" s="11"/>
      <c r="AJ80" s="11"/>
      <c r="AK80" s="11"/>
    </row>
    <row r="81" spans="2:37" x14ac:dyDescent="0.25">
      <c r="B81" s="4"/>
      <c r="C81" s="4"/>
      <c r="D81" s="4"/>
      <c r="E81" s="4"/>
      <c r="F81" s="4"/>
      <c r="G81" s="4"/>
      <c r="H81" s="4"/>
      <c r="I81" s="4"/>
      <c r="J81" s="4"/>
      <c r="K81" s="4"/>
      <c r="L81" s="11"/>
      <c r="M81" s="11"/>
      <c r="N81" s="11"/>
      <c r="O81" s="4"/>
      <c r="P81" s="8"/>
      <c r="Q81" s="4"/>
      <c r="R81" s="238"/>
      <c r="S81" s="239"/>
      <c r="T81" s="241"/>
      <c r="U81" s="5"/>
      <c r="V81" s="11"/>
      <c r="W81" s="4"/>
      <c r="X81" s="8"/>
      <c r="Y81" s="4"/>
      <c r="Z81" s="238"/>
      <c r="AA81" s="239"/>
      <c r="AB81" s="241"/>
      <c r="AC81" s="11"/>
      <c r="AD81" s="11"/>
      <c r="AE81" s="11"/>
      <c r="AF81" s="11"/>
      <c r="AG81" s="11"/>
      <c r="AH81" s="11"/>
      <c r="AI81" s="11"/>
      <c r="AJ81" s="11"/>
      <c r="AK81" s="11"/>
    </row>
    <row r="82" spans="2:37" x14ac:dyDescent="0.25">
      <c r="B82" s="4"/>
      <c r="C82" s="4"/>
      <c r="D82" s="4"/>
      <c r="E82" s="4"/>
      <c r="F82" s="4"/>
      <c r="G82" s="4"/>
      <c r="H82" s="4"/>
      <c r="I82" s="4"/>
      <c r="J82" s="4"/>
      <c r="K82" s="4"/>
      <c r="L82" s="11"/>
      <c r="M82" s="11"/>
      <c r="N82" s="11"/>
      <c r="O82" s="4"/>
      <c r="P82" s="8"/>
      <c r="Q82" s="4"/>
      <c r="R82" s="238"/>
      <c r="S82" s="239"/>
      <c r="T82" s="241"/>
      <c r="U82" s="5"/>
      <c r="V82" s="11"/>
      <c r="W82" s="4"/>
      <c r="X82" s="8"/>
      <c r="Y82" s="4"/>
      <c r="Z82" s="238"/>
      <c r="AA82" s="239"/>
      <c r="AB82" s="241"/>
      <c r="AC82" s="11"/>
      <c r="AD82" s="11"/>
      <c r="AE82" s="11"/>
      <c r="AF82" s="11"/>
      <c r="AG82" s="11"/>
      <c r="AH82" s="11"/>
      <c r="AI82" s="11"/>
      <c r="AJ82" s="11"/>
      <c r="AK82" s="11"/>
    </row>
    <row r="83" spans="2:37" x14ac:dyDescent="0.25">
      <c r="B83" s="4"/>
      <c r="C83" s="4"/>
      <c r="D83" s="4"/>
      <c r="E83" s="4"/>
      <c r="F83" s="4"/>
      <c r="G83" s="4"/>
      <c r="H83" s="4"/>
      <c r="I83" s="4"/>
      <c r="J83" s="4"/>
      <c r="K83" s="4"/>
      <c r="L83" s="11"/>
      <c r="M83" s="11"/>
      <c r="N83" s="11"/>
      <c r="O83" s="4"/>
      <c r="P83" s="8"/>
      <c r="Q83" s="4"/>
      <c r="R83" s="238"/>
      <c r="S83" s="239"/>
      <c r="T83" s="241"/>
      <c r="U83" s="5"/>
      <c r="V83" s="11"/>
      <c r="W83" s="4"/>
      <c r="X83" s="8"/>
      <c r="Y83" s="4"/>
      <c r="Z83" s="238"/>
      <c r="AA83" s="239"/>
      <c r="AB83" s="241"/>
      <c r="AC83" s="11"/>
      <c r="AD83" s="11"/>
      <c r="AE83" s="11"/>
      <c r="AF83" s="11"/>
      <c r="AG83" s="11"/>
      <c r="AH83" s="11"/>
      <c r="AI83" s="11"/>
      <c r="AJ83" s="11"/>
      <c r="AK83" s="11"/>
    </row>
    <row r="84" spans="2:37" x14ac:dyDescent="0.25">
      <c r="B84" s="4"/>
      <c r="C84" s="4"/>
      <c r="D84" s="4"/>
      <c r="E84" s="4"/>
      <c r="F84" s="4"/>
      <c r="G84" s="4"/>
      <c r="H84" s="4"/>
      <c r="I84" s="4"/>
      <c r="J84" s="4"/>
      <c r="K84" s="4"/>
      <c r="L84" s="11"/>
      <c r="M84" s="11"/>
      <c r="N84" s="11"/>
      <c r="O84" s="4"/>
      <c r="P84" s="8"/>
      <c r="Q84" s="4"/>
      <c r="R84" s="238"/>
      <c r="S84" s="239"/>
      <c r="T84" s="241"/>
      <c r="U84" s="5"/>
      <c r="V84" s="11"/>
      <c r="W84" s="4"/>
      <c r="X84" s="8"/>
      <c r="Y84" s="4"/>
      <c r="Z84" s="238"/>
      <c r="AA84" s="239"/>
      <c r="AB84" s="241"/>
      <c r="AC84" s="11"/>
      <c r="AD84" s="11"/>
      <c r="AE84" s="11"/>
      <c r="AF84" s="11"/>
      <c r="AG84" s="11"/>
      <c r="AH84" s="11"/>
      <c r="AI84" s="11"/>
      <c r="AJ84" s="11"/>
      <c r="AK84" s="11"/>
    </row>
    <row r="85" spans="2:37" x14ac:dyDescent="0.25">
      <c r="B85" s="4"/>
      <c r="C85" s="4"/>
      <c r="D85" s="4"/>
      <c r="E85" s="4"/>
      <c r="F85" s="4"/>
      <c r="G85" s="4"/>
      <c r="H85" s="4"/>
      <c r="I85" s="4"/>
      <c r="J85" s="4"/>
      <c r="K85" s="4"/>
      <c r="L85" s="11"/>
      <c r="M85" s="11"/>
      <c r="N85" s="11"/>
      <c r="O85" s="4"/>
      <c r="P85" s="8"/>
      <c r="Q85" s="4"/>
      <c r="R85" s="238"/>
      <c r="S85" s="239"/>
      <c r="T85" s="241"/>
      <c r="U85" s="5"/>
      <c r="V85" s="11"/>
      <c r="W85" s="4"/>
      <c r="X85" s="8"/>
      <c r="Y85" s="4"/>
      <c r="Z85" s="238"/>
      <c r="AA85" s="239"/>
      <c r="AB85" s="241"/>
      <c r="AC85" s="11"/>
      <c r="AD85" s="11"/>
      <c r="AE85" s="11"/>
      <c r="AF85" s="11"/>
      <c r="AG85" s="11"/>
      <c r="AH85" s="11"/>
      <c r="AI85" s="11"/>
      <c r="AJ85" s="11"/>
      <c r="AK85" s="11"/>
    </row>
    <row r="86" spans="2:37" x14ac:dyDescent="0.25">
      <c r="B86" s="4"/>
      <c r="C86" s="4"/>
      <c r="D86" s="4"/>
      <c r="E86" s="4"/>
      <c r="F86" s="4"/>
      <c r="G86" s="4"/>
      <c r="H86" s="4"/>
      <c r="I86" s="4"/>
      <c r="J86" s="4"/>
      <c r="K86" s="4"/>
      <c r="L86" s="11"/>
      <c r="M86" s="11"/>
      <c r="N86" s="11"/>
      <c r="O86" s="4"/>
      <c r="P86" s="8"/>
      <c r="Q86" s="4"/>
      <c r="R86" s="238"/>
      <c r="S86" s="239"/>
      <c r="T86" s="241"/>
      <c r="U86" s="5"/>
      <c r="V86" s="11"/>
      <c r="W86" s="4"/>
      <c r="X86" s="8"/>
      <c r="Y86" s="4"/>
      <c r="Z86" s="238"/>
      <c r="AA86" s="239"/>
      <c r="AB86" s="241"/>
      <c r="AC86" s="11"/>
      <c r="AD86" s="11"/>
      <c r="AE86" s="11"/>
      <c r="AF86" s="11"/>
      <c r="AG86" s="11"/>
      <c r="AH86" s="11"/>
      <c r="AI86" s="11"/>
      <c r="AJ86" s="11"/>
      <c r="AK86" s="11"/>
    </row>
    <row r="87" spans="2:37" x14ac:dyDescent="0.25">
      <c r="B87" s="4"/>
      <c r="C87" s="4"/>
      <c r="D87" s="4"/>
      <c r="E87" s="4"/>
      <c r="F87" s="4"/>
      <c r="G87" s="4"/>
      <c r="H87" s="4"/>
      <c r="I87" s="4"/>
      <c r="J87" s="4"/>
      <c r="K87" s="4"/>
      <c r="L87" s="11"/>
      <c r="M87" s="11"/>
      <c r="N87" s="11"/>
      <c r="O87" s="4"/>
      <c r="P87" s="8"/>
      <c r="Q87" s="4"/>
      <c r="R87" s="238"/>
      <c r="S87" s="239"/>
      <c r="T87" s="241"/>
      <c r="U87" s="5"/>
      <c r="V87" s="11"/>
      <c r="W87" s="4"/>
      <c r="X87" s="8"/>
      <c r="Y87" s="4"/>
      <c r="Z87" s="238"/>
      <c r="AA87" s="239"/>
      <c r="AB87" s="241"/>
      <c r="AC87" s="11"/>
      <c r="AD87" s="11"/>
      <c r="AE87" s="11"/>
      <c r="AF87" s="11"/>
      <c r="AG87" s="11"/>
      <c r="AH87" s="11"/>
      <c r="AI87" s="11"/>
      <c r="AJ87" s="11"/>
      <c r="AK87" s="11"/>
    </row>
    <row r="88" spans="2:37" x14ac:dyDescent="0.25">
      <c r="B88" s="4"/>
      <c r="C88" s="4"/>
      <c r="D88" s="4"/>
      <c r="E88" s="4"/>
      <c r="F88" s="4"/>
      <c r="G88" s="4"/>
      <c r="H88" s="4"/>
      <c r="I88" s="4"/>
      <c r="J88" s="4"/>
      <c r="K88" s="4"/>
      <c r="L88" s="11"/>
      <c r="M88" s="11"/>
      <c r="N88" s="11"/>
      <c r="O88" s="4"/>
      <c r="P88" s="8"/>
      <c r="Q88" s="4"/>
      <c r="R88" s="238"/>
      <c r="S88" s="239"/>
      <c r="T88" s="241"/>
      <c r="U88" s="5"/>
      <c r="V88" s="11"/>
      <c r="W88" s="4"/>
      <c r="X88" s="8"/>
      <c r="Y88" s="4"/>
      <c r="Z88" s="238"/>
      <c r="AA88" s="239"/>
      <c r="AB88" s="241"/>
      <c r="AC88" s="11"/>
      <c r="AD88" s="11"/>
      <c r="AE88" s="11"/>
      <c r="AF88" s="11"/>
      <c r="AG88" s="11"/>
      <c r="AH88" s="11"/>
      <c r="AI88" s="11"/>
      <c r="AJ88" s="11"/>
      <c r="AK88" s="11"/>
    </row>
    <row r="89" spans="2:37" x14ac:dyDescent="0.25">
      <c r="B89" s="4"/>
      <c r="C89" s="4"/>
      <c r="D89" s="4"/>
      <c r="E89" s="4"/>
      <c r="F89" s="4"/>
      <c r="G89" s="4"/>
      <c r="H89" s="4"/>
      <c r="I89" s="4"/>
      <c r="J89" s="4"/>
      <c r="K89" s="4"/>
      <c r="L89" s="11"/>
      <c r="M89" s="11"/>
      <c r="N89" s="11"/>
      <c r="O89" s="4"/>
      <c r="P89" s="8"/>
      <c r="Q89" s="4"/>
      <c r="R89" s="238"/>
      <c r="S89" s="239"/>
      <c r="T89" s="241"/>
      <c r="U89" s="5"/>
      <c r="V89" s="11"/>
      <c r="W89" s="4"/>
      <c r="X89" s="8"/>
      <c r="Y89" s="4"/>
      <c r="Z89" s="238"/>
      <c r="AA89" s="239"/>
      <c r="AB89" s="241"/>
      <c r="AC89" s="11"/>
      <c r="AD89" s="11"/>
      <c r="AE89" s="11"/>
      <c r="AF89" s="11"/>
      <c r="AG89" s="11"/>
      <c r="AH89" s="11"/>
      <c r="AI89" s="11"/>
      <c r="AJ89" s="11"/>
      <c r="AK89" s="11"/>
    </row>
    <row r="90" spans="2:37" x14ac:dyDescent="0.25">
      <c r="B90" s="4"/>
      <c r="C90" s="4"/>
      <c r="D90" s="4"/>
      <c r="E90" s="4"/>
      <c r="F90" s="4"/>
      <c r="G90" s="4"/>
      <c r="H90" s="4"/>
      <c r="I90" s="4"/>
      <c r="J90" s="4"/>
      <c r="K90" s="4"/>
      <c r="L90" s="11"/>
      <c r="M90" s="11"/>
      <c r="N90" s="11"/>
      <c r="O90" s="4"/>
      <c r="P90" s="8"/>
      <c r="Q90" s="4"/>
      <c r="R90" s="238"/>
      <c r="S90" s="239"/>
      <c r="T90" s="241"/>
      <c r="U90" s="5"/>
      <c r="V90" s="11"/>
      <c r="W90" s="4"/>
      <c r="X90" s="8"/>
      <c r="Y90" s="4"/>
      <c r="Z90" s="238"/>
      <c r="AA90" s="239"/>
      <c r="AB90" s="241"/>
      <c r="AC90" s="11"/>
      <c r="AD90" s="11"/>
      <c r="AE90" s="11"/>
      <c r="AF90" s="11"/>
      <c r="AG90" s="11"/>
      <c r="AH90" s="11"/>
      <c r="AI90" s="11"/>
      <c r="AJ90" s="11"/>
      <c r="AK90" s="11"/>
    </row>
    <row r="91" spans="2:37" x14ac:dyDescent="0.25">
      <c r="B91" s="4"/>
      <c r="C91" s="4"/>
      <c r="D91" s="4"/>
      <c r="E91" s="4"/>
      <c r="F91" s="4"/>
      <c r="G91" s="4"/>
      <c r="H91" s="4"/>
      <c r="I91" s="4"/>
      <c r="J91" s="4"/>
      <c r="K91" s="4"/>
      <c r="L91" s="11"/>
      <c r="M91" s="11"/>
      <c r="N91" s="11"/>
      <c r="O91" s="4"/>
      <c r="P91" s="8"/>
      <c r="Q91" s="4"/>
      <c r="R91" s="238"/>
      <c r="S91" s="239"/>
      <c r="T91" s="241"/>
      <c r="U91" s="5"/>
      <c r="V91" s="11"/>
      <c r="W91" s="4"/>
      <c r="X91" s="8"/>
      <c r="Y91" s="4"/>
      <c r="Z91" s="238"/>
      <c r="AA91" s="239"/>
      <c r="AB91" s="241"/>
      <c r="AC91" s="11"/>
      <c r="AD91" s="11"/>
      <c r="AE91" s="11"/>
      <c r="AF91" s="11"/>
      <c r="AG91" s="11"/>
      <c r="AH91" s="11"/>
      <c r="AI91" s="11"/>
      <c r="AJ91" s="11"/>
      <c r="AK91" s="11"/>
    </row>
    <row r="92" spans="2:37" x14ac:dyDescent="0.25">
      <c r="B92" s="4"/>
      <c r="C92" s="4"/>
      <c r="D92" s="4"/>
      <c r="E92" s="4"/>
      <c r="F92" s="4"/>
      <c r="G92" s="4"/>
      <c r="H92" s="4"/>
      <c r="I92" s="4"/>
      <c r="J92" s="4"/>
      <c r="K92" s="4"/>
      <c r="L92" s="11"/>
      <c r="M92" s="11"/>
      <c r="N92" s="11"/>
      <c r="O92" s="4"/>
      <c r="P92" s="8"/>
      <c r="Q92" s="4"/>
      <c r="R92" s="238"/>
      <c r="S92" s="239"/>
      <c r="T92" s="241"/>
      <c r="U92" s="5"/>
      <c r="V92" s="11"/>
      <c r="W92" s="4"/>
      <c r="X92" s="8"/>
      <c r="Y92" s="4"/>
      <c r="Z92" s="238"/>
      <c r="AA92" s="239"/>
      <c r="AB92" s="241"/>
      <c r="AC92" s="11"/>
      <c r="AD92" s="11"/>
      <c r="AE92" s="11"/>
      <c r="AF92" s="11"/>
      <c r="AG92" s="11"/>
      <c r="AH92" s="11"/>
      <c r="AI92" s="11"/>
      <c r="AJ92" s="11"/>
      <c r="AK92" s="11"/>
    </row>
    <row r="93" spans="2:37" x14ac:dyDescent="0.25">
      <c r="B93" s="4"/>
      <c r="C93" s="4"/>
      <c r="D93" s="4"/>
      <c r="E93" s="4"/>
      <c r="F93" s="4"/>
      <c r="G93" s="4"/>
      <c r="H93" s="4"/>
      <c r="I93" s="4"/>
      <c r="J93" s="4"/>
      <c r="K93" s="4"/>
      <c r="L93" s="11"/>
      <c r="M93" s="11"/>
      <c r="N93" s="11"/>
      <c r="O93" s="4"/>
      <c r="P93" s="8"/>
      <c r="Q93" s="4"/>
      <c r="R93" s="238"/>
      <c r="S93" s="239"/>
      <c r="T93" s="241"/>
      <c r="U93" s="5"/>
      <c r="V93" s="11"/>
      <c r="W93" s="4"/>
      <c r="X93" s="8"/>
      <c r="Y93" s="4"/>
      <c r="Z93" s="238"/>
      <c r="AA93" s="239"/>
      <c r="AB93" s="241"/>
      <c r="AC93" s="11"/>
      <c r="AD93" s="11"/>
      <c r="AE93" s="11"/>
      <c r="AF93" s="11"/>
      <c r="AG93" s="11"/>
      <c r="AH93" s="11"/>
      <c r="AI93" s="11"/>
      <c r="AJ93" s="11"/>
      <c r="AK93" s="11"/>
    </row>
    <row r="94" spans="2:37" x14ac:dyDescent="0.25">
      <c r="B94" s="4"/>
      <c r="C94" s="4"/>
      <c r="D94" s="4"/>
      <c r="E94" s="4"/>
      <c r="F94" s="4"/>
      <c r="G94" s="4"/>
      <c r="H94" s="4"/>
      <c r="I94" s="4"/>
      <c r="J94" s="4"/>
      <c r="K94" s="4"/>
      <c r="L94" s="11"/>
      <c r="M94" s="11"/>
      <c r="N94" s="11"/>
      <c r="O94" s="4"/>
      <c r="P94" s="8"/>
      <c r="Q94" s="4"/>
      <c r="R94" s="238"/>
      <c r="S94" s="239"/>
      <c r="T94" s="241"/>
      <c r="U94" s="5"/>
      <c r="V94" s="11"/>
      <c r="W94" s="4"/>
      <c r="X94" s="8"/>
      <c r="Y94" s="4"/>
      <c r="Z94" s="238"/>
      <c r="AA94" s="239"/>
      <c r="AB94" s="241"/>
      <c r="AC94" s="11"/>
      <c r="AD94" s="11"/>
      <c r="AE94" s="11"/>
      <c r="AF94" s="11"/>
      <c r="AG94" s="11"/>
      <c r="AH94" s="11"/>
      <c r="AI94" s="11"/>
      <c r="AJ94" s="11"/>
      <c r="AK94" s="11"/>
    </row>
    <row r="95" spans="2:37" x14ac:dyDescent="0.25">
      <c r="B95" s="4"/>
      <c r="C95" s="4"/>
      <c r="D95" s="4"/>
      <c r="E95" s="4"/>
      <c r="F95" s="4"/>
      <c r="G95" s="4"/>
      <c r="H95" s="4"/>
      <c r="I95" s="4"/>
      <c r="J95" s="4"/>
      <c r="K95" s="4"/>
      <c r="L95" s="11"/>
      <c r="M95" s="11"/>
      <c r="N95" s="11"/>
      <c r="O95" s="4"/>
      <c r="P95" s="8"/>
      <c r="Q95" s="4"/>
      <c r="R95" s="238"/>
      <c r="S95" s="239"/>
      <c r="T95" s="241"/>
      <c r="U95" s="5"/>
      <c r="V95" s="11"/>
      <c r="W95" s="4"/>
      <c r="X95" s="8"/>
      <c r="Y95" s="4"/>
      <c r="Z95" s="238"/>
      <c r="AA95" s="239"/>
      <c r="AB95" s="241"/>
      <c r="AC95" s="11"/>
      <c r="AD95" s="11"/>
      <c r="AE95" s="11"/>
      <c r="AF95" s="11"/>
      <c r="AG95" s="11"/>
      <c r="AH95" s="11"/>
      <c r="AI95" s="11"/>
      <c r="AJ95" s="11"/>
      <c r="AK95" s="11"/>
    </row>
    <row r="96" spans="2:37" x14ac:dyDescent="0.25">
      <c r="B96" s="4"/>
      <c r="C96" s="4"/>
      <c r="D96" s="4"/>
      <c r="E96" s="4"/>
      <c r="F96" s="4"/>
      <c r="G96" s="4"/>
      <c r="H96" s="4"/>
      <c r="I96" s="4"/>
      <c r="J96" s="4"/>
      <c r="K96" s="4"/>
      <c r="L96" s="11"/>
      <c r="M96" s="11"/>
      <c r="N96" s="11"/>
      <c r="O96" s="4"/>
      <c r="P96" s="8"/>
      <c r="Q96" s="4"/>
      <c r="R96" s="238"/>
      <c r="S96" s="239"/>
      <c r="T96" s="241"/>
      <c r="U96" s="5"/>
      <c r="V96" s="11"/>
      <c r="W96" s="4"/>
      <c r="X96" s="8"/>
      <c r="Y96" s="4"/>
      <c r="Z96" s="238"/>
      <c r="AA96" s="239"/>
      <c r="AB96" s="241"/>
      <c r="AC96" s="11"/>
      <c r="AD96" s="11"/>
      <c r="AE96" s="11"/>
      <c r="AF96" s="11"/>
      <c r="AG96" s="11"/>
      <c r="AH96" s="11"/>
      <c r="AI96" s="11"/>
      <c r="AJ96" s="11"/>
      <c r="AK96" s="11"/>
    </row>
    <row r="97" spans="2:37" x14ac:dyDescent="0.25">
      <c r="B97" s="4"/>
      <c r="C97" s="4"/>
      <c r="D97" s="4"/>
      <c r="E97" s="4"/>
      <c r="F97" s="4"/>
      <c r="G97" s="4"/>
      <c r="H97" s="4"/>
      <c r="I97" s="4"/>
      <c r="J97" s="4"/>
      <c r="K97" s="4"/>
      <c r="L97" s="11"/>
      <c r="M97" s="11"/>
      <c r="N97" s="11"/>
      <c r="O97" s="4"/>
      <c r="P97" s="8"/>
      <c r="Q97" s="4"/>
      <c r="R97" s="238"/>
      <c r="S97" s="239"/>
      <c r="T97" s="241"/>
      <c r="U97" s="5"/>
      <c r="V97" s="11"/>
      <c r="W97" s="4"/>
      <c r="X97" s="8"/>
      <c r="Y97" s="4"/>
      <c r="Z97" s="238"/>
      <c r="AA97" s="239"/>
      <c r="AB97" s="241"/>
      <c r="AC97" s="11"/>
      <c r="AD97" s="11"/>
      <c r="AE97" s="11"/>
      <c r="AF97" s="11"/>
      <c r="AG97" s="11"/>
      <c r="AH97" s="11"/>
      <c r="AI97" s="11"/>
      <c r="AJ97" s="11"/>
      <c r="AK97" s="11"/>
    </row>
    <row r="98" spans="2:37" x14ac:dyDescent="0.25">
      <c r="B98" s="4"/>
      <c r="C98" s="4"/>
      <c r="D98" s="4"/>
      <c r="E98" s="4"/>
      <c r="F98" s="4"/>
      <c r="G98" s="4"/>
      <c r="H98" s="4"/>
      <c r="I98" s="4"/>
      <c r="J98" s="4"/>
      <c r="K98" s="4"/>
      <c r="L98" s="11"/>
      <c r="M98" s="11"/>
      <c r="N98" s="11"/>
      <c r="O98" s="4"/>
      <c r="P98" s="8"/>
      <c r="Q98" s="4"/>
      <c r="R98" s="238"/>
      <c r="S98" s="239"/>
      <c r="T98" s="241"/>
      <c r="U98" s="5"/>
      <c r="V98" s="11"/>
      <c r="W98" s="4"/>
      <c r="X98" s="8"/>
      <c r="Y98" s="4"/>
      <c r="Z98" s="238"/>
      <c r="AA98" s="239"/>
      <c r="AB98" s="241"/>
      <c r="AC98" s="11"/>
      <c r="AD98" s="11"/>
      <c r="AE98" s="11"/>
      <c r="AF98" s="11"/>
      <c r="AG98" s="11"/>
      <c r="AH98" s="11"/>
      <c r="AI98" s="11"/>
      <c r="AJ98" s="11"/>
      <c r="AK98" s="11"/>
    </row>
    <row r="99" spans="2:37" x14ac:dyDescent="0.25">
      <c r="B99" s="4"/>
      <c r="C99" s="4"/>
      <c r="D99" s="4"/>
      <c r="E99" s="4"/>
      <c r="F99" s="4"/>
      <c r="G99" s="4"/>
      <c r="H99" s="4"/>
      <c r="I99" s="4"/>
      <c r="J99" s="4"/>
      <c r="K99" s="4"/>
      <c r="L99" s="11"/>
      <c r="M99" s="11"/>
      <c r="N99" s="11"/>
      <c r="O99" s="4"/>
      <c r="P99" s="8"/>
      <c r="Q99" s="4"/>
      <c r="R99" s="238"/>
      <c r="S99" s="239"/>
      <c r="T99" s="241"/>
      <c r="U99" s="5"/>
      <c r="V99" s="11"/>
      <c r="W99" s="4"/>
      <c r="X99" s="8"/>
      <c r="Y99" s="4"/>
      <c r="Z99" s="238"/>
      <c r="AA99" s="239"/>
      <c r="AB99" s="241"/>
      <c r="AC99" s="11"/>
      <c r="AD99" s="11"/>
      <c r="AE99" s="11"/>
      <c r="AF99" s="11"/>
      <c r="AG99" s="11"/>
      <c r="AH99" s="11"/>
      <c r="AI99" s="11"/>
      <c r="AJ99" s="11"/>
      <c r="AK99" s="11"/>
    </row>
    <row r="100" spans="2:37" x14ac:dyDescent="0.25">
      <c r="B100" s="4"/>
      <c r="C100" s="4"/>
      <c r="D100" s="4"/>
      <c r="E100" s="4"/>
      <c r="F100" s="4"/>
      <c r="G100" s="4"/>
      <c r="H100" s="4"/>
      <c r="I100" s="4"/>
      <c r="J100" s="4"/>
      <c r="K100" s="4"/>
      <c r="L100" s="11"/>
      <c r="M100" s="11"/>
      <c r="N100" s="11"/>
      <c r="O100" s="4"/>
      <c r="P100" s="8"/>
      <c r="Q100" s="4"/>
      <c r="R100" s="238"/>
      <c r="S100" s="239"/>
      <c r="T100" s="241"/>
      <c r="U100" s="5"/>
      <c r="V100" s="11"/>
      <c r="W100" s="4"/>
      <c r="X100" s="8"/>
      <c r="Y100" s="4"/>
      <c r="Z100" s="238"/>
      <c r="AA100" s="239"/>
      <c r="AB100" s="241"/>
      <c r="AC100" s="11"/>
      <c r="AD100" s="11"/>
      <c r="AE100" s="11"/>
      <c r="AF100" s="11"/>
      <c r="AG100" s="11"/>
      <c r="AH100" s="11"/>
      <c r="AI100" s="11"/>
      <c r="AJ100" s="11"/>
      <c r="AK100" s="11"/>
    </row>
    <row r="101" spans="2:37" x14ac:dyDescent="0.25">
      <c r="B101" s="4"/>
      <c r="C101" s="4"/>
      <c r="D101" s="4"/>
      <c r="E101" s="4"/>
      <c r="F101" s="4"/>
      <c r="G101" s="4"/>
      <c r="H101" s="4"/>
      <c r="I101" s="4"/>
      <c r="J101" s="4"/>
      <c r="K101" s="4"/>
      <c r="L101" s="11"/>
      <c r="M101" s="11"/>
      <c r="N101" s="11"/>
      <c r="O101" s="4"/>
      <c r="P101" s="8"/>
      <c r="Q101" s="4"/>
      <c r="R101" s="238"/>
      <c r="S101" s="239"/>
      <c r="T101" s="241"/>
      <c r="U101" s="5"/>
      <c r="V101" s="11"/>
      <c r="W101" s="4"/>
      <c r="X101" s="8"/>
      <c r="Y101" s="4"/>
      <c r="Z101" s="238"/>
      <c r="AA101" s="239"/>
      <c r="AB101" s="241"/>
      <c r="AC101" s="11"/>
      <c r="AD101" s="11"/>
      <c r="AE101" s="11"/>
      <c r="AF101" s="11"/>
      <c r="AG101" s="11"/>
      <c r="AH101" s="11"/>
      <c r="AI101" s="11"/>
      <c r="AJ101" s="11"/>
      <c r="AK101" s="11"/>
    </row>
    <row r="102" spans="2:37" x14ac:dyDescent="0.25">
      <c r="B102" s="4"/>
      <c r="C102" s="4"/>
      <c r="D102" s="4"/>
      <c r="E102" s="4"/>
      <c r="F102" s="4"/>
      <c r="G102" s="4"/>
      <c r="H102" s="4"/>
      <c r="I102" s="4"/>
      <c r="J102" s="4"/>
      <c r="K102" s="4"/>
      <c r="L102" s="11"/>
      <c r="M102" s="11"/>
      <c r="N102" s="11"/>
      <c r="O102" s="4"/>
      <c r="P102" s="8"/>
      <c r="Q102" s="4"/>
      <c r="R102" s="238"/>
      <c r="S102" s="239"/>
      <c r="T102" s="241"/>
      <c r="U102" s="5"/>
      <c r="V102" s="11"/>
      <c r="W102" s="4"/>
      <c r="X102" s="8"/>
      <c r="Y102" s="4"/>
      <c r="Z102" s="238"/>
      <c r="AA102" s="239"/>
      <c r="AB102" s="241"/>
      <c r="AC102" s="11"/>
      <c r="AD102" s="11"/>
      <c r="AE102" s="11"/>
      <c r="AF102" s="11"/>
      <c r="AG102" s="11"/>
      <c r="AH102" s="11"/>
      <c r="AI102" s="11"/>
      <c r="AJ102" s="11"/>
      <c r="AK102" s="11"/>
    </row>
    <row r="103" spans="2:37" x14ac:dyDescent="0.25">
      <c r="B103" s="4"/>
      <c r="C103" s="4"/>
      <c r="D103" s="4"/>
      <c r="E103" s="4"/>
      <c r="F103" s="4"/>
      <c r="G103" s="4"/>
      <c r="H103" s="4"/>
      <c r="I103" s="4"/>
      <c r="J103" s="4"/>
      <c r="K103" s="4"/>
      <c r="L103" s="11"/>
      <c r="M103" s="11"/>
      <c r="N103" s="11"/>
      <c r="O103" s="4"/>
      <c r="P103" s="8"/>
      <c r="Q103" s="4"/>
      <c r="R103" s="238"/>
      <c r="S103" s="239"/>
      <c r="T103" s="241"/>
      <c r="U103" s="5"/>
      <c r="V103" s="11"/>
      <c r="W103" s="4"/>
      <c r="X103" s="8"/>
      <c r="Y103" s="4"/>
      <c r="Z103" s="238"/>
      <c r="AA103" s="239"/>
      <c r="AB103" s="241"/>
      <c r="AC103" s="11"/>
      <c r="AD103" s="11"/>
      <c r="AE103" s="11"/>
      <c r="AF103" s="11"/>
      <c r="AG103" s="11"/>
      <c r="AH103" s="11"/>
      <c r="AI103" s="11"/>
      <c r="AJ103" s="11"/>
      <c r="AK103" s="11"/>
    </row>
    <row r="104" spans="2:37" x14ac:dyDescent="0.25">
      <c r="B104" s="4"/>
      <c r="C104" s="4"/>
      <c r="D104" s="4"/>
      <c r="E104" s="4"/>
      <c r="F104" s="4"/>
      <c r="G104" s="4"/>
      <c r="H104" s="4"/>
      <c r="I104" s="4"/>
      <c r="J104" s="4"/>
      <c r="K104" s="4"/>
      <c r="L104" s="11"/>
      <c r="M104" s="11"/>
      <c r="N104" s="11"/>
      <c r="O104" s="4"/>
      <c r="P104" s="8"/>
      <c r="Q104" s="4"/>
      <c r="R104" s="238"/>
      <c r="S104" s="239"/>
      <c r="T104" s="241"/>
      <c r="U104" s="5"/>
      <c r="V104" s="11"/>
      <c r="W104" s="4"/>
      <c r="X104" s="8"/>
      <c r="Y104" s="4"/>
      <c r="Z104" s="238"/>
      <c r="AA104" s="239"/>
      <c r="AB104" s="241"/>
      <c r="AC104" s="11"/>
      <c r="AD104" s="11"/>
      <c r="AE104" s="11"/>
      <c r="AF104" s="11"/>
      <c r="AG104" s="11"/>
      <c r="AH104" s="11"/>
      <c r="AI104" s="11"/>
      <c r="AJ104" s="11"/>
      <c r="AK104" s="11"/>
    </row>
    <row r="105" spans="2:37" x14ac:dyDescent="0.25">
      <c r="B105" s="4"/>
      <c r="C105" s="4"/>
      <c r="D105" s="4"/>
      <c r="E105" s="4"/>
      <c r="F105" s="4"/>
      <c r="G105" s="4"/>
      <c r="H105" s="4"/>
      <c r="I105" s="4"/>
      <c r="J105" s="4"/>
      <c r="K105" s="4"/>
      <c r="L105" s="11"/>
      <c r="M105" s="11"/>
      <c r="N105" s="11"/>
      <c r="O105" s="4"/>
      <c r="P105" s="8"/>
      <c r="Q105" s="4"/>
      <c r="R105" s="238"/>
      <c r="S105" s="239"/>
      <c r="T105" s="241"/>
      <c r="U105" s="5"/>
      <c r="V105" s="11"/>
      <c r="W105" s="4"/>
      <c r="X105" s="8"/>
      <c r="Y105" s="4"/>
      <c r="Z105" s="238"/>
      <c r="AA105" s="239"/>
      <c r="AB105" s="241"/>
      <c r="AC105" s="11"/>
      <c r="AD105" s="11"/>
      <c r="AE105" s="11"/>
      <c r="AF105" s="11"/>
      <c r="AG105" s="11"/>
      <c r="AH105" s="11"/>
      <c r="AI105" s="11"/>
      <c r="AJ105" s="11"/>
      <c r="AK105" s="11"/>
    </row>
    <row r="106" spans="2:37" x14ac:dyDescent="0.25">
      <c r="B106" s="4"/>
      <c r="C106" s="4"/>
      <c r="D106" s="4"/>
      <c r="E106" s="4"/>
      <c r="F106" s="4"/>
      <c r="G106" s="4"/>
      <c r="H106" s="4"/>
      <c r="I106" s="4"/>
      <c r="J106" s="4"/>
      <c r="K106" s="4"/>
      <c r="L106" s="11"/>
      <c r="M106" s="11"/>
      <c r="N106" s="11"/>
      <c r="O106" s="4"/>
      <c r="P106" s="8"/>
      <c r="Q106" s="4"/>
      <c r="R106" s="238"/>
      <c r="S106" s="239"/>
      <c r="T106" s="241"/>
      <c r="U106" s="5"/>
      <c r="V106" s="11"/>
      <c r="W106" s="4"/>
      <c r="X106" s="8"/>
      <c r="Y106" s="4"/>
      <c r="Z106" s="238"/>
      <c r="AA106" s="239"/>
      <c r="AB106" s="241"/>
      <c r="AC106" s="11"/>
      <c r="AD106" s="11"/>
      <c r="AE106" s="11"/>
      <c r="AF106" s="11"/>
      <c r="AG106" s="11"/>
      <c r="AH106" s="11"/>
      <c r="AI106" s="11"/>
      <c r="AJ106" s="11"/>
      <c r="AK106" s="11"/>
    </row>
    <row r="107" spans="2:37" x14ac:dyDescent="0.25">
      <c r="B107" s="4"/>
      <c r="C107" s="4"/>
      <c r="D107" s="4"/>
      <c r="E107" s="4"/>
      <c r="F107" s="4"/>
      <c r="G107" s="4"/>
      <c r="H107" s="4"/>
      <c r="I107" s="4"/>
      <c r="J107" s="4"/>
      <c r="K107" s="4"/>
      <c r="L107" s="11"/>
      <c r="M107" s="11"/>
      <c r="N107" s="11"/>
      <c r="O107" s="4"/>
      <c r="P107" s="8"/>
      <c r="Q107" s="4"/>
      <c r="R107" s="238"/>
      <c r="S107" s="239"/>
      <c r="T107" s="241"/>
      <c r="U107" s="5"/>
      <c r="V107" s="11"/>
      <c r="W107" s="4"/>
      <c r="X107" s="8"/>
      <c r="Y107" s="4"/>
      <c r="Z107" s="238"/>
      <c r="AA107" s="239"/>
      <c r="AB107" s="241"/>
      <c r="AC107" s="11"/>
      <c r="AD107" s="11"/>
      <c r="AE107" s="11"/>
      <c r="AF107" s="11"/>
      <c r="AG107" s="11"/>
      <c r="AH107" s="11"/>
      <c r="AI107" s="11"/>
      <c r="AJ107" s="11"/>
      <c r="AK107" s="11"/>
    </row>
    <row r="108" spans="2:37" x14ac:dyDescent="0.25">
      <c r="B108" s="4"/>
      <c r="C108" s="4"/>
      <c r="D108" s="4"/>
      <c r="E108" s="4"/>
      <c r="F108" s="4"/>
      <c r="G108" s="4"/>
      <c r="H108" s="4"/>
      <c r="I108" s="4"/>
      <c r="J108" s="4"/>
      <c r="K108" s="4"/>
      <c r="L108" s="11"/>
      <c r="M108" s="11"/>
      <c r="N108" s="11"/>
      <c r="O108" s="4"/>
      <c r="P108" s="8"/>
      <c r="Q108" s="4"/>
      <c r="R108" s="238"/>
      <c r="S108" s="239"/>
      <c r="T108" s="241"/>
      <c r="U108" s="5"/>
      <c r="V108" s="11"/>
      <c r="W108" s="4"/>
      <c r="X108" s="8"/>
      <c r="Y108" s="4"/>
      <c r="Z108" s="238"/>
      <c r="AA108" s="239"/>
      <c r="AB108" s="241"/>
      <c r="AC108" s="11"/>
      <c r="AD108" s="11"/>
      <c r="AE108" s="11"/>
      <c r="AF108" s="11"/>
      <c r="AG108" s="11"/>
      <c r="AH108" s="11"/>
      <c r="AI108" s="11"/>
      <c r="AJ108" s="11"/>
      <c r="AK108" s="11"/>
    </row>
    <row r="109" spans="2:37" x14ac:dyDescent="0.25">
      <c r="B109" s="4"/>
      <c r="C109" s="4"/>
      <c r="D109" s="4"/>
      <c r="E109" s="4"/>
      <c r="F109" s="4"/>
      <c r="G109" s="4"/>
      <c r="H109" s="4"/>
      <c r="I109" s="4"/>
      <c r="J109" s="4"/>
      <c r="K109" s="4"/>
      <c r="L109" s="11"/>
      <c r="M109" s="11"/>
      <c r="N109" s="11"/>
      <c r="O109" s="4"/>
      <c r="P109" s="8"/>
      <c r="Q109" s="4"/>
      <c r="R109" s="238"/>
      <c r="S109" s="239"/>
      <c r="T109" s="241"/>
      <c r="U109" s="5"/>
      <c r="V109" s="11"/>
      <c r="W109" s="4"/>
      <c r="X109" s="8"/>
      <c r="Y109" s="4"/>
      <c r="Z109" s="238"/>
      <c r="AA109" s="239"/>
      <c r="AB109" s="241"/>
      <c r="AC109" s="11"/>
      <c r="AD109" s="11"/>
      <c r="AE109" s="11"/>
      <c r="AF109" s="11"/>
      <c r="AG109" s="11"/>
      <c r="AH109" s="11"/>
      <c r="AI109" s="11"/>
      <c r="AJ109" s="11"/>
      <c r="AK109" s="11"/>
    </row>
    <row r="110" spans="2:37" x14ac:dyDescent="0.25">
      <c r="B110" s="4"/>
      <c r="C110" s="4"/>
      <c r="D110" s="4"/>
      <c r="E110" s="4"/>
      <c r="F110" s="4"/>
      <c r="G110" s="4"/>
      <c r="H110" s="4"/>
      <c r="I110" s="4"/>
      <c r="J110" s="4"/>
      <c r="K110" s="4"/>
      <c r="L110" s="11"/>
      <c r="M110" s="11"/>
      <c r="N110" s="11"/>
      <c r="O110" s="4"/>
      <c r="P110" s="8"/>
      <c r="Q110" s="4"/>
      <c r="R110" s="238"/>
      <c r="S110" s="239"/>
      <c r="T110" s="241"/>
      <c r="U110" s="5"/>
      <c r="V110" s="11"/>
      <c r="W110" s="4"/>
      <c r="X110" s="8"/>
      <c r="Y110" s="4"/>
      <c r="Z110" s="238"/>
      <c r="AA110" s="239"/>
      <c r="AB110" s="241"/>
      <c r="AC110" s="11"/>
      <c r="AD110" s="11"/>
      <c r="AE110" s="11"/>
      <c r="AF110" s="11"/>
      <c r="AG110" s="11"/>
      <c r="AH110" s="11"/>
      <c r="AI110" s="11"/>
      <c r="AJ110" s="11"/>
      <c r="AK110" s="11"/>
    </row>
    <row r="111" spans="2:37" x14ac:dyDescent="0.25">
      <c r="B111" s="4"/>
      <c r="C111" s="4"/>
      <c r="D111" s="4"/>
      <c r="E111" s="4"/>
      <c r="F111" s="4"/>
      <c r="G111" s="4"/>
      <c r="H111" s="4"/>
      <c r="I111" s="4"/>
      <c r="J111" s="4"/>
      <c r="K111" s="4"/>
      <c r="L111" s="11"/>
      <c r="M111" s="11"/>
      <c r="N111" s="11"/>
      <c r="O111" s="4"/>
      <c r="P111" s="8"/>
      <c r="Q111" s="4"/>
      <c r="R111" s="238"/>
      <c r="S111" s="239"/>
      <c r="T111" s="241"/>
      <c r="U111" s="5"/>
      <c r="V111" s="11"/>
      <c r="W111" s="4"/>
      <c r="X111" s="8"/>
      <c r="Y111" s="4"/>
      <c r="Z111" s="238"/>
      <c r="AA111" s="239"/>
      <c r="AB111" s="241"/>
      <c r="AC111" s="11"/>
      <c r="AD111" s="11"/>
      <c r="AE111" s="11"/>
      <c r="AF111" s="11"/>
      <c r="AG111" s="11"/>
      <c r="AH111" s="11"/>
      <c r="AI111" s="11"/>
      <c r="AJ111" s="11"/>
      <c r="AK111" s="11"/>
    </row>
    <row r="112" spans="2:37" x14ac:dyDescent="0.25">
      <c r="B112" s="4"/>
      <c r="C112" s="4"/>
      <c r="D112" s="4"/>
      <c r="E112" s="4"/>
      <c r="F112" s="4"/>
      <c r="G112" s="4"/>
      <c r="H112" s="4"/>
      <c r="I112" s="4"/>
      <c r="J112" s="4"/>
      <c r="K112" s="4"/>
      <c r="L112" s="11"/>
      <c r="M112" s="11"/>
      <c r="N112" s="11"/>
      <c r="O112" s="4"/>
      <c r="P112" s="8"/>
      <c r="Q112" s="4"/>
      <c r="R112" s="238"/>
      <c r="S112" s="239"/>
      <c r="T112" s="241"/>
      <c r="U112" s="5"/>
      <c r="V112" s="11"/>
      <c r="W112" s="4"/>
      <c r="X112" s="8"/>
      <c r="Y112" s="4"/>
      <c r="Z112" s="238"/>
      <c r="AA112" s="239"/>
      <c r="AB112" s="241"/>
      <c r="AC112" s="11"/>
      <c r="AD112" s="11"/>
      <c r="AE112" s="11"/>
      <c r="AF112" s="11"/>
      <c r="AG112" s="11"/>
      <c r="AH112" s="11"/>
      <c r="AI112" s="11"/>
      <c r="AJ112" s="11"/>
      <c r="AK112" s="11"/>
    </row>
    <row r="113" spans="2:37" x14ac:dyDescent="0.25">
      <c r="B113" s="4"/>
      <c r="C113" s="4"/>
      <c r="D113" s="4"/>
      <c r="E113" s="4"/>
      <c r="F113" s="4"/>
      <c r="G113" s="4"/>
      <c r="H113" s="4"/>
      <c r="I113" s="4"/>
      <c r="J113" s="4"/>
      <c r="K113" s="4"/>
      <c r="L113" s="11"/>
      <c r="M113" s="11"/>
      <c r="N113" s="11"/>
      <c r="O113" s="4"/>
      <c r="P113" s="8"/>
      <c r="Q113" s="4"/>
      <c r="R113" s="238"/>
      <c r="S113" s="239"/>
      <c r="T113" s="241"/>
      <c r="U113" s="5"/>
      <c r="V113" s="11"/>
      <c r="W113" s="4"/>
      <c r="X113" s="8"/>
      <c r="Y113" s="4"/>
      <c r="Z113" s="238"/>
      <c r="AA113" s="239"/>
      <c r="AB113" s="241"/>
      <c r="AC113" s="11"/>
      <c r="AD113" s="11"/>
      <c r="AE113" s="11"/>
      <c r="AF113" s="11"/>
      <c r="AG113" s="11"/>
      <c r="AH113" s="11"/>
      <c r="AI113" s="11"/>
      <c r="AJ113" s="11"/>
      <c r="AK113" s="11"/>
    </row>
    <row r="114" spans="2:37" x14ac:dyDescent="0.25">
      <c r="B114" s="4"/>
      <c r="C114" s="4"/>
      <c r="D114" s="4"/>
      <c r="E114" s="4"/>
      <c r="F114" s="4"/>
      <c r="G114" s="4"/>
      <c r="H114" s="4"/>
      <c r="I114" s="4"/>
      <c r="J114" s="4"/>
      <c r="K114" s="4"/>
      <c r="L114" s="11"/>
      <c r="M114" s="11"/>
      <c r="N114" s="11"/>
      <c r="O114" s="4"/>
      <c r="P114" s="8"/>
      <c r="Q114" s="4"/>
      <c r="R114" s="238"/>
      <c r="S114" s="239"/>
      <c r="T114" s="241"/>
      <c r="U114" s="5"/>
      <c r="V114" s="11"/>
      <c r="W114" s="4"/>
      <c r="X114" s="8"/>
      <c r="Y114" s="4"/>
      <c r="Z114" s="238"/>
      <c r="AA114" s="239"/>
      <c r="AB114" s="241"/>
      <c r="AC114" s="11"/>
      <c r="AD114" s="11"/>
      <c r="AE114" s="11"/>
      <c r="AF114" s="11"/>
      <c r="AG114" s="11"/>
      <c r="AH114" s="11"/>
      <c r="AI114" s="11"/>
      <c r="AJ114" s="11"/>
      <c r="AK114" s="11"/>
    </row>
    <row r="115" spans="2:37" x14ac:dyDescent="0.25">
      <c r="B115" s="4"/>
      <c r="C115" s="4"/>
      <c r="D115" s="4"/>
      <c r="E115" s="4"/>
      <c r="F115" s="4"/>
      <c r="G115" s="4"/>
      <c r="H115" s="4"/>
      <c r="I115" s="4"/>
      <c r="J115" s="4"/>
      <c r="K115" s="4"/>
      <c r="L115" s="11"/>
      <c r="M115" s="11"/>
      <c r="N115" s="11"/>
      <c r="O115" s="4"/>
      <c r="P115" s="8"/>
      <c r="Q115" s="4"/>
      <c r="R115" s="238"/>
      <c r="S115" s="239"/>
      <c r="T115" s="241"/>
      <c r="U115" s="5"/>
      <c r="V115" s="11"/>
      <c r="W115" s="4"/>
      <c r="X115" s="8"/>
      <c r="Y115" s="4"/>
      <c r="Z115" s="238"/>
      <c r="AA115" s="239"/>
      <c r="AB115" s="241"/>
      <c r="AC115" s="11"/>
      <c r="AD115" s="11"/>
      <c r="AE115" s="11"/>
      <c r="AF115" s="11"/>
      <c r="AG115" s="11"/>
      <c r="AH115" s="11"/>
      <c r="AI115" s="11"/>
      <c r="AJ115" s="11"/>
      <c r="AK115" s="11"/>
    </row>
    <row r="116" spans="2:37" x14ac:dyDescent="0.25">
      <c r="B116" s="4"/>
      <c r="C116" s="4"/>
      <c r="D116" s="4"/>
      <c r="E116" s="4"/>
      <c r="F116" s="4"/>
      <c r="G116" s="4"/>
      <c r="H116" s="4"/>
      <c r="I116" s="4"/>
      <c r="J116" s="4"/>
      <c r="K116" s="4"/>
      <c r="L116" s="11"/>
      <c r="M116" s="11"/>
      <c r="N116" s="11"/>
      <c r="O116" s="4"/>
      <c r="P116" s="8"/>
      <c r="Q116" s="4"/>
      <c r="R116" s="238"/>
      <c r="S116" s="239"/>
      <c r="T116" s="241"/>
      <c r="U116" s="5"/>
      <c r="V116" s="11"/>
      <c r="W116" s="4"/>
      <c r="X116" s="8"/>
      <c r="Y116" s="4"/>
      <c r="Z116" s="238"/>
      <c r="AA116" s="239"/>
      <c r="AB116" s="241"/>
      <c r="AC116" s="11"/>
      <c r="AD116" s="11"/>
      <c r="AE116" s="11"/>
      <c r="AF116" s="11"/>
      <c r="AG116" s="11"/>
      <c r="AH116" s="11"/>
      <c r="AI116" s="11"/>
      <c r="AJ116" s="11"/>
      <c r="AK116" s="11"/>
    </row>
    <row r="117" spans="2:37" x14ac:dyDescent="0.25">
      <c r="B117" s="4"/>
      <c r="C117" s="4"/>
      <c r="D117" s="4"/>
      <c r="E117" s="4"/>
      <c r="F117" s="4"/>
      <c r="G117" s="4"/>
      <c r="H117" s="4"/>
      <c r="I117" s="4"/>
      <c r="J117" s="4"/>
      <c r="K117" s="4"/>
      <c r="L117" s="11"/>
      <c r="M117" s="11"/>
      <c r="N117" s="11"/>
      <c r="O117" s="4"/>
      <c r="P117" s="8"/>
      <c r="Q117" s="4"/>
      <c r="R117" s="238"/>
      <c r="S117" s="239"/>
      <c r="T117" s="241"/>
      <c r="U117" s="5"/>
      <c r="V117" s="11"/>
      <c r="W117" s="4"/>
      <c r="X117" s="8"/>
      <c r="Y117" s="4"/>
      <c r="Z117" s="238"/>
      <c r="AA117" s="239"/>
      <c r="AB117" s="241"/>
      <c r="AC117" s="11"/>
      <c r="AD117" s="11"/>
      <c r="AE117" s="11"/>
      <c r="AF117" s="11"/>
      <c r="AG117" s="11"/>
      <c r="AH117" s="11"/>
      <c r="AI117" s="11"/>
      <c r="AJ117" s="11"/>
      <c r="AK117" s="11"/>
    </row>
    <row r="118" spans="2:37" x14ac:dyDescent="0.25">
      <c r="B118" s="4"/>
      <c r="C118" s="4"/>
      <c r="D118" s="4"/>
      <c r="E118" s="4"/>
      <c r="F118" s="4"/>
      <c r="G118" s="4"/>
      <c r="H118" s="4"/>
      <c r="I118" s="4"/>
      <c r="J118" s="4"/>
      <c r="K118" s="4"/>
      <c r="L118" s="11"/>
      <c r="M118" s="11"/>
      <c r="N118" s="11"/>
      <c r="O118" s="4"/>
      <c r="P118" s="8"/>
      <c r="Q118" s="4"/>
      <c r="R118" s="238"/>
      <c r="S118" s="239"/>
      <c r="T118" s="241"/>
      <c r="U118" s="5"/>
      <c r="V118" s="11"/>
      <c r="W118" s="4"/>
      <c r="X118" s="8"/>
      <c r="Y118" s="4"/>
      <c r="Z118" s="238"/>
      <c r="AA118" s="239"/>
      <c r="AB118" s="241"/>
      <c r="AC118" s="11"/>
      <c r="AD118" s="11"/>
      <c r="AE118" s="11"/>
      <c r="AF118" s="11"/>
      <c r="AG118" s="11"/>
      <c r="AH118" s="11"/>
      <c r="AI118" s="11"/>
      <c r="AJ118" s="11"/>
      <c r="AK118" s="11"/>
    </row>
    <row r="119" spans="2:37" x14ac:dyDescent="0.25">
      <c r="B119" s="4"/>
      <c r="C119" s="4"/>
      <c r="D119" s="4"/>
      <c r="E119" s="4"/>
      <c r="F119" s="4"/>
      <c r="G119" s="4"/>
      <c r="H119" s="4"/>
      <c r="I119" s="4"/>
      <c r="J119" s="4"/>
      <c r="K119" s="4"/>
      <c r="L119" s="11"/>
      <c r="M119" s="11"/>
      <c r="N119" s="11"/>
      <c r="O119" s="4"/>
      <c r="P119" s="8"/>
      <c r="Q119" s="4"/>
      <c r="R119" s="238"/>
      <c r="S119" s="239"/>
      <c r="T119" s="241"/>
      <c r="U119" s="5"/>
      <c r="V119" s="11"/>
      <c r="W119" s="4"/>
      <c r="X119" s="8"/>
      <c r="Y119" s="4"/>
      <c r="Z119" s="238"/>
      <c r="AA119" s="239"/>
      <c r="AB119" s="241"/>
      <c r="AC119" s="11"/>
      <c r="AD119" s="11"/>
      <c r="AE119" s="11"/>
      <c r="AF119" s="11"/>
      <c r="AG119" s="11"/>
      <c r="AH119" s="11"/>
      <c r="AI119" s="11"/>
      <c r="AJ119" s="11"/>
      <c r="AK119" s="11"/>
    </row>
    <row r="120" spans="2:37" x14ac:dyDescent="0.25">
      <c r="B120" s="4"/>
      <c r="C120" s="4"/>
      <c r="D120" s="4"/>
      <c r="E120" s="4"/>
      <c r="F120" s="4"/>
      <c r="G120" s="4"/>
      <c r="H120" s="4"/>
      <c r="I120" s="4"/>
      <c r="J120" s="4"/>
      <c r="K120" s="4"/>
      <c r="L120" s="11"/>
      <c r="M120" s="11"/>
      <c r="N120" s="11"/>
      <c r="O120" s="4"/>
      <c r="P120" s="8"/>
      <c r="Q120" s="4"/>
      <c r="R120" s="238"/>
      <c r="S120" s="239"/>
      <c r="T120" s="241"/>
      <c r="U120" s="5"/>
      <c r="V120" s="11"/>
      <c r="W120" s="4"/>
      <c r="X120" s="8"/>
      <c r="Y120" s="4"/>
      <c r="Z120" s="238"/>
      <c r="AA120" s="239"/>
      <c r="AB120" s="241"/>
      <c r="AC120" s="11"/>
      <c r="AD120" s="11"/>
      <c r="AE120" s="11"/>
      <c r="AF120" s="11"/>
      <c r="AG120" s="11"/>
      <c r="AH120" s="11"/>
      <c r="AI120" s="11"/>
      <c r="AJ120" s="11"/>
      <c r="AK120" s="11"/>
    </row>
    <row r="121" spans="2:37" x14ac:dyDescent="0.25">
      <c r="B121" s="4"/>
      <c r="C121" s="4"/>
      <c r="D121" s="4"/>
      <c r="E121" s="4"/>
      <c r="F121" s="4"/>
      <c r="G121" s="4"/>
      <c r="H121" s="4"/>
      <c r="I121" s="4"/>
      <c r="J121" s="4"/>
      <c r="K121" s="4"/>
      <c r="L121" s="11"/>
      <c r="M121" s="11"/>
      <c r="N121" s="11"/>
      <c r="O121" s="4"/>
      <c r="P121" s="8"/>
      <c r="Q121" s="4"/>
      <c r="R121" s="238"/>
      <c r="S121" s="239"/>
      <c r="T121" s="241"/>
      <c r="U121" s="5"/>
      <c r="V121" s="11"/>
      <c r="W121" s="4"/>
      <c r="X121" s="8"/>
      <c r="Y121" s="4"/>
      <c r="Z121" s="238"/>
      <c r="AA121" s="239"/>
      <c r="AB121" s="241"/>
      <c r="AC121" s="11"/>
      <c r="AD121" s="11"/>
      <c r="AE121" s="11"/>
      <c r="AF121" s="11"/>
      <c r="AG121" s="11"/>
      <c r="AH121" s="11"/>
      <c r="AI121" s="11"/>
      <c r="AJ121" s="11"/>
      <c r="AK121" s="11"/>
    </row>
    <row r="122" spans="2:37" x14ac:dyDescent="0.25">
      <c r="B122" s="4"/>
      <c r="C122" s="4"/>
      <c r="D122" s="4"/>
      <c r="E122" s="4"/>
      <c r="F122" s="4"/>
      <c r="G122" s="4"/>
      <c r="H122" s="4"/>
      <c r="I122" s="4"/>
      <c r="J122" s="4"/>
      <c r="K122" s="4"/>
      <c r="L122" s="11"/>
      <c r="M122" s="11"/>
      <c r="N122" s="11"/>
      <c r="O122" s="4"/>
      <c r="P122" s="8"/>
      <c r="Q122" s="4"/>
      <c r="R122" s="238"/>
      <c r="S122" s="239"/>
      <c r="T122" s="241"/>
      <c r="U122" s="5"/>
      <c r="V122" s="11"/>
      <c r="W122" s="4"/>
      <c r="X122" s="8"/>
      <c r="Y122" s="4"/>
      <c r="Z122" s="238"/>
      <c r="AA122" s="239"/>
      <c r="AB122" s="241"/>
      <c r="AC122" s="11"/>
      <c r="AD122" s="11"/>
      <c r="AE122" s="11"/>
      <c r="AF122" s="11"/>
      <c r="AG122" s="11"/>
      <c r="AH122" s="11"/>
      <c r="AI122" s="11"/>
      <c r="AJ122" s="11"/>
      <c r="AK122" s="11"/>
    </row>
    <row r="123" spans="2:37" x14ac:dyDescent="0.25">
      <c r="B123" s="4"/>
      <c r="C123" s="4"/>
      <c r="D123" s="4"/>
      <c r="E123" s="4"/>
      <c r="F123" s="4"/>
      <c r="G123" s="4"/>
      <c r="H123" s="4"/>
      <c r="I123" s="4"/>
      <c r="J123" s="4"/>
      <c r="K123" s="4"/>
      <c r="L123" s="11"/>
      <c r="M123" s="11"/>
      <c r="N123" s="11"/>
      <c r="O123" s="4"/>
      <c r="P123" s="8"/>
      <c r="Q123" s="4"/>
      <c r="R123" s="238"/>
      <c r="S123" s="239"/>
      <c r="T123" s="241"/>
      <c r="U123" s="5"/>
      <c r="V123" s="11"/>
      <c r="W123" s="4"/>
      <c r="X123" s="8"/>
      <c r="Y123" s="4"/>
      <c r="Z123" s="238"/>
      <c r="AA123" s="239"/>
      <c r="AB123" s="241"/>
      <c r="AC123" s="11"/>
      <c r="AD123" s="11"/>
      <c r="AE123" s="11"/>
      <c r="AF123" s="11"/>
      <c r="AG123" s="11"/>
      <c r="AH123" s="11"/>
      <c r="AI123" s="11"/>
      <c r="AJ123" s="11"/>
      <c r="AK123" s="11"/>
    </row>
    <row r="124" spans="2:37" x14ac:dyDescent="0.25">
      <c r="B124" s="4"/>
      <c r="C124" s="4"/>
      <c r="D124" s="4"/>
      <c r="E124" s="4"/>
      <c r="F124" s="4"/>
      <c r="G124" s="4"/>
      <c r="H124" s="4"/>
      <c r="I124" s="4"/>
      <c r="J124" s="4"/>
      <c r="K124" s="4"/>
      <c r="L124" s="11"/>
      <c r="M124" s="11"/>
      <c r="N124" s="11"/>
      <c r="O124" s="4"/>
      <c r="P124" s="8"/>
      <c r="Q124" s="4"/>
      <c r="R124" s="238"/>
      <c r="S124" s="239"/>
      <c r="T124" s="241"/>
      <c r="U124" s="5"/>
      <c r="V124" s="11"/>
      <c r="W124" s="4"/>
      <c r="X124" s="8"/>
      <c r="Y124" s="4"/>
      <c r="Z124" s="238"/>
      <c r="AA124" s="239"/>
      <c r="AB124" s="241"/>
      <c r="AC124" s="11"/>
      <c r="AD124" s="11"/>
      <c r="AE124" s="11"/>
      <c r="AF124" s="11"/>
      <c r="AG124" s="11"/>
      <c r="AH124" s="11"/>
      <c r="AI124" s="11"/>
      <c r="AJ124" s="11"/>
      <c r="AK124" s="11"/>
    </row>
    <row r="125" spans="2:37" x14ac:dyDescent="0.25">
      <c r="B125" s="4"/>
      <c r="C125" s="4"/>
      <c r="D125" s="4"/>
      <c r="E125" s="4"/>
      <c r="F125" s="4"/>
      <c r="G125" s="4"/>
      <c r="H125" s="4"/>
      <c r="I125" s="4"/>
      <c r="J125" s="4"/>
      <c r="K125" s="4"/>
      <c r="L125" s="11"/>
      <c r="M125" s="11"/>
      <c r="N125" s="11"/>
      <c r="O125" s="4"/>
      <c r="P125" s="8"/>
      <c r="Q125" s="4"/>
      <c r="R125" s="238"/>
      <c r="S125" s="239"/>
      <c r="T125" s="241"/>
      <c r="U125" s="5"/>
      <c r="V125" s="11"/>
      <c r="W125" s="4"/>
      <c r="X125" s="8"/>
      <c r="Y125" s="4"/>
      <c r="Z125" s="238"/>
      <c r="AA125" s="239"/>
      <c r="AB125" s="241"/>
      <c r="AC125" s="11"/>
      <c r="AD125" s="11"/>
      <c r="AE125" s="11"/>
      <c r="AF125" s="11"/>
      <c r="AG125" s="11"/>
      <c r="AH125" s="11"/>
      <c r="AI125" s="11"/>
      <c r="AJ125" s="11"/>
      <c r="AK125" s="11"/>
    </row>
    <row r="126" spans="2:37" x14ac:dyDescent="0.25">
      <c r="B126" s="4"/>
      <c r="C126" s="4"/>
      <c r="D126" s="4"/>
      <c r="E126" s="4"/>
      <c r="F126" s="4"/>
      <c r="G126" s="4"/>
      <c r="H126" s="4"/>
      <c r="I126" s="4"/>
      <c r="J126" s="4"/>
      <c r="K126" s="4"/>
      <c r="L126" s="11"/>
      <c r="M126" s="11"/>
      <c r="N126" s="11"/>
      <c r="O126" s="4"/>
      <c r="P126" s="8"/>
      <c r="Q126" s="4"/>
      <c r="R126" s="238"/>
      <c r="S126" s="239"/>
      <c r="T126" s="241"/>
      <c r="U126" s="5"/>
      <c r="V126" s="11"/>
      <c r="W126" s="4"/>
      <c r="X126" s="8"/>
      <c r="Y126" s="4"/>
      <c r="Z126" s="238"/>
      <c r="AA126" s="239"/>
      <c r="AB126" s="241"/>
      <c r="AC126" s="11"/>
      <c r="AD126" s="11"/>
      <c r="AE126" s="11"/>
      <c r="AF126" s="11"/>
      <c r="AG126" s="11"/>
      <c r="AH126" s="11"/>
      <c r="AI126" s="11"/>
      <c r="AJ126" s="11"/>
      <c r="AK126" s="11"/>
    </row>
    <row r="127" spans="2:37" x14ac:dyDescent="0.25">
      <c r="B127" s="4"/>
      <c r="C127" s="4"/>
      <c r="D127" s="4"/>
      <c r="E127" s="4"/>
      <c r="F127" s="4"/>
      <c r="G127" s="4"/>
      <c r="H127" s="4"/>
      <c r="I127" s="4"/>
      <c r="J127" s="4"/>
      <c r="K127" s="4"/>
      <c r="L127" s="11"/>
      <c r="M127" s="11"/>
      <c r="N127" s="11"/>
      <c r="O127" s="4"/>
      <c r="P127" s="8"/>
      <c r="Q127" s="4"/>
      <c r="R127" s="238"/>
      <c r="S127" s="239"/>
      <c r="T127" s="241"/>
      <c r="U127" s="5"/>
      <c r="V127" s="11"/>
      <c r="W127" s="4"/>
      <c r="X127" s="8"/>
      <c r="Y127" s="4"/>
      <c r="Z127" s="238"/>
      <c r="AA127" s="239"/>
      <c r="AB127" s="241"/>
      <c r="AC127" s="11"/>
      <c r="AD127" s="11"/>
      <c r="AE127" s="11"/>
      <c r="AF127" s="11"/>
      <c r="AG127" s="11"/>
      <c r="AH127" s="11"/>
      <c r="AI127" s="11"/>
      <c r="AJ127" s="11"/>
      <c r="AK127" s="11"/>
    </row>
    <row r="128" spans="2:37" x14ac:dyDescent="0.25">
      <c r="B128" s="4"/>
      <c r="C128" s="4"/>
      <c r="D128" s="4"/>
      <c r="E128" s="4"/>
      <c r="F128" s="4"/>
      <c r="G128" s="4"/>
      <c r="H128" s="4"/>
      <c r="I128" s="4"/>
      <c r="J128" s="4"/>
      <c r="K128" s="4"/>
      <c r="L128" s="11"/>
      <c r="M128" s="11"/>
      <c r="N128" s="11"/>
      <c r="O128" s="4"/>
      <c r="P128" s="8"/>
      <c r="Q128" s="4"/>
      <c r="R128" s="238"/>
      <c r="S128" s="239"/>
      <c r="T128" s="241"/>
      <c r="U128" s="5"/>
      <c r="V128" s="11"/>
      <c r="W128" s="4"/>
      <c r="X128" s="8"/>
      <c r="Y128" s="4"/>
      <c r="Z128" s="238"/>
      <c r="AA128" s="239"/>
      <c r="AB128" s="241"/>
      <c r="AC128" s="11"/>
      <c r="AD128" s="11"/>
      <c r="AE128" s="11"/>
      <c r="AF128" s="11"/>
      <c r="AG128" s="11"/>
      <c r="AH128" s="11"/>
      <c r="AI128" s="11"/>
      <c r="AJ128" s="11"/>
      <c r="AK128" s="11"/>
    </row>
    <row r="129" spans="2:37" x14ac:dyDescent="0.25">
      <c r="B129" s="4"/>
      <c r="C129" s="4"/>
      <c r="D129" s="4"/>
      <c r="E129" s="4"/>
      <c r="F129" s="4"/>
      <c r="G129" s="4"/>
      <c r="H129" s="4"/>
      <c r="I129" s="4"/>
      <c r="J129" s="4"/>
      <c r="K129" s="4"/>
      <c r="L129" s="11"/>
      <c r="M129" s="11"/>
      <c r="N129" s="11"/>
      <c r="O129" s="4"/>
      <c r="P129" s="8"/>
      <c r="Q129" s="4"/>
      <c r="R129" s="238"/>
      <c r="S129" s="239"/>
      <c r="T129" s="241"/>
      <c r="U129" s="5"/>
      <c r="V129" s="11"/>
      <c r="W129" s="4"/>
      <c r="X129" s="8"/>
      <c r="Y129" s="4"/>
      <c r="Z129" s="238"/>
      <c r="AA129" s="239"/>
      <c r="AB129" s="241"/>
      <c r="AC129" s="11"/>
      <c r="AD129" s="11"/>
      <c r="AE129" s="11"/>
      <c r="AF129" s="11"/>
      <c r="AG129" s="11"/>
      <c r="AH129" s="11"/>
      <c r="AI129" s="11"/>
      <c r="AJ129" s="11"/>
      <c r="AK129" s="11"/>
    </row>
    <row r="130" spans="2:37" x14ac:dyDescent="0.25">
      <c r="B130" s="4"/>
      <c r="C130" s="4"/>
      <c r="D130" s="4"/>
      <c r="E130" s="4"/>
      <c r="F130" s="4"/>
      <c r="G130" s="4"/>
      <c r="H130" s="4"/>
      <c r="I130" s="4"/>
      <c r="J130" s="4"/>
      <c r="K130" s="4"/>
      <c r="L130" s="11"/>
      <c r="M130" s="11"/>
      <c r="N130" s="11"/>
      <c r="O130" s="4"/>
      <c r="P130" s="8"/>
      <c r="Q130" s="4"/>
      <c r="R130" s="238"/>
      <c r="S130" s="239"/>
      <c r="T130" s="241"/>
      <c r="U130" s="5"/>
      <c r="V130" s="11"/>
      <c r="W130" s="4"/>
      <c r="X130" s="8"/>
      <c r="Y130" s="4"/>
      <c r="Z130" s="238"/>
      <c r="AA130" s="239"/>
      <c r="AB130" s="241"/>
      <c r="AC130" s="11"/>
      <c r="AD130" s="11"/>
      <c r="AE130" s="11"/>
      <c r="AF130" s="11"/>
      <c r="AG130" s="11"/>
      <c r="AH130" s="11"/>
      <c r="AI130" s="11"/>
      <c r="AJ130" s="11"/>
      <c r="AK130" s="11"/>
    </row>
    <row r="131" spans="2:37" x14ac:dyDescent="0.25">
      <c r="B131" s="4"/>
      <c r="C131" s="4"/>
      <c r="D131" s="4"/>
      <c r="E131" s="4"/>
      <c r="F131" s="4"/>
      <c r="G131" s="4"/>
      <c r="H131" s="4"/>
      <c r="I131" s="4"/>
      <c r="J131" s="4"/>
      <c r="K131" s="4"/>
      <c r="L131" s="11"/>
      <c r="M131" s="11"/>
      <c r="N131" s="11"/>
      <c r="O131" s="4"/>
      <c r="P131" s="8"/>
      <c r="Q131" s="4"/>
      <c r="R131" s="238"/>
      <c r="S131" s="239"/>
      <c r="T131" s="241"/>
      <c r="U131" s="5"/>
      <c r="V131" s="11"/>
      <c r="W131" s="4"/>
      <c r="X131" s="8"/>
      <c r="Y131" s="4"/>
      <c r="Z131" s="238"/>
      <c r="AA131" s="239"/>
      <c r="AB131" s="241"/>
      <c r="AC131" s="11"/>
      <c r="AD131" s="11"/>
      <c r="AE131" s="11"/>
      <c r="AF131" s="11"/>
      <c r="AG131" s="11"/>
      <c r="AH131" s="11"/>
      <c r="AI131" s="11"/>
      <c r="AJ131" s="11"/>
      <c r="AK131" s="11"/>
    </row>
    <row r="132" spans="2:37" x14ac:dyDescent="0.25">
      <c r="B132" s="4"/>
      <c r="C132" s="4"/>
      <c r="D132" s="4"/>
      <c r="E132" s="4"/>
      <c r="F132" s="4"/>
      <c r="G132" s="4"/>
      <c r="H132" s="4"/>
      <c r="I132" s="4"/>
      <c r="J132" s="4"/>
      <c r="K132" s="4"/>
      <c r="L132" s="11"/>
      <c r="M132" s="11"/>
      <c r="N132" s="11"/>
      <c r="O132" s="4"/>
      <c r="P132" s="8"/>
      <c r="Q132" s="4"/>
      <c r="R132" s="238"/>
      <c r="S132" s="239"/>
      <c r="T132" s="241"/>
      <c r="U132" s="5"/>
      <c r="V132" s="11"/>
      <c r="W132" s="4"/>
      <c r="X132" s="8"/>
      <c r="Y132" s="4"/>
      <c r="Z132" s="238"/>
      <c r="AA132" s="239"/>
      <c r="AB132" s="241"/>
      <c r="AC132" s="11"/>
      <c r="AD132" s="11"/>
      <c r="AE132" s="11"/>
      <c r="AF132" s="11"/>
      <c r="AG132" s="11"/>
      <c r="AH132" s="11"/>
      <c r="AI132" s="11"/>
      <c r="AJ132" s="11"/>
      <c r="AK132" s="11"/>
    </row>
    <row r="133" spans="2:37" x14ac:dyDescent="0.25">
      <c r="B133" s="4"/>
      <c r="C133" s="4"/>
      <c r="D133" s="4"/>
      <c r="E133" s="4"/>
      <c r="F133" s="4"/>
      <c r="G133" s="4"/>
      <c r="H133" s="4"/>
      <c r="I133" s="4"/>
      <c r="J133" s="4"/>
      <c r="K133" s="4"/>
      <c r="L133" s="11"/>
      <c r="M133" s="11"/>
      <c r="N133" s="11"/>
      <c r="O133" s="4"/>
      <c r="P133" s="8"/>
      <c r="Q133" s="4"/>
      <c r="R133" s="238"/>
      <c r="S133" s="239"/>
      <c r="T133" s="241"/>
      <c r="U133" s="5"/>
      <c r="V133" s="11"/>
      <c r="W133" s="4"/>
      <c r="X133" s="8"/>
      <c r="Y133" s="4"/>
      <c r="Z133" s="238"/>
      <c r="AA133" s="239"/>
      <c r="AB133" s="241"/>
      <c r="AC133" s="11"/>
      <c r="AD133" s="11"/>
      <c r="AE133" s="11"/>
      <c r="AF133" s="11"/>
      <c r="AG133" s="11"/>
      <c r="AH133" s="11"/>
      <c r="AI133" s="11"/>
      <c r="AJ133" s="11"/>
      <c r="AK133" s="11"/>
    </row>
    <row r="134" spans="2:37" x14ac:dyDescent="0.25">
      <c r="B134" s="4"/>
      <c r="C134" s="4"/>
      <c r="D134" s="4"/>
      <c r="E134" s="4"/>
      <c r="F134" s="4"/>
      <c r="G134" s="4"/>
      <c r="H134" s="4"/>
      <c r="I134" s="4"/>
      <c r="J134" s="4"/>
      <c r="K134" s="4"/>
      <c r="L134" s="11"/>
      <c r="M134" s="11"/>
      <c r="N134" s="11"/>
      <c r="O134" s="4"/>
      <c r="P134" s="8"/>
      <c r="Q134" s="4"/>
      <c r="R134" s="238"/>
      <c r="S134" s="239"/>
      <c r="T134" s="241"/>
      <c r="U134" s="5"/>
      <c r="V134" s="11"/>
      <c r="W134" s="4"/>
      <c r="X134" s="8"/>
      <c r="Y134" s="4"/>
      <c r="Z134" s="238"/>
      <c r="AA134" s="239"/>
      <c r="AB134" s="241"/>
      <c r="AC134" s="11"/>
      <c r="AD134" s="11"/>
      <c r="AE134" s="11"/>
      <c r="AF134" s="11"/>
      <c r="AG134" s="11"/>
      <c r="AH134" s="11"/>
      <c r="AI134" s="11"/>
      <c r="AJ134" s="11"/>
      <c r="AK134" s="11"/>
    </row>
    <row r="135" spans="2:37" x14ac:dyDescent="0.25">
      <c r="B135" s="4"/>
      <c r="C135" s="4"/>
      <c r="D135" s="4"/>
      <c r="E135" s="4"/>
      <c r="F135" s="4"/>
      <c r="G135" s="4"/>
      <c r="H135" s="4"/>
      <c r="I135" s="4"/>
      <c r="J135" s="4"/>
      <c r="K135" s="4"/>
      <c r="L135" s="11"/>
      <c r="M135" s="11"/>
      <c r="N135" s="11"/>
      <c r="O135" s="4"/>
      <c r="P135" s="8"/>
      <c r="Q135" s="4"/>
      <c r="R135" s="238"/>
      <c r="S135" s="239"/>
      <c r="T135" s="241"/>
      <c r="U135" s="5"/>
      <c r="V135" s="11"/>
      <c r="W135" s="4"/>
      <c r="X135" s="8"/>
      <c r="Y135" s="4"/>
      <c r="Z135" s="238"/>
      <c r="AA135" s="239"/>
      <c r="AB135" s="241"/>
      <c r="AC135" s="11"/>
      <c r="AD135" s="11"/>
      <c r="AE135" s="11"/>
      <c r="AF135" s="11"/>
      <c r="AG135" s="11"/>
      <c r="AH135" s="11"/>
      <c r="AI135" s="11"/>
      <c r="AJ135" s="11"/>
      <c r="AK135" s="11"/>
    </row>
    <row r="136" spans="2:37" x14ac:dyDescent="0.25">
      <c r="B136" s="4"/>
      <c r="C136" s="4"/>
      <c r="D136" s="4"/>
      <c r="E136" s="4"/>
      <c r="F136" s="4"/>
      <c r="G136" s="4"/>
      <c r="H136" s="4"/>
      <c r="I136" s="4"/>
      <c r="J136" s="4"/>
      <c r="K136" s="4"/>
      <c r="L136" s="11"/>
      <c r="M136" s="11"/>
      <c r="N136" s="11"/>
      <c r="O136" s="4"/>
      <c r="P136" s="8"/>
      <c r="Q136" s="4"/>
      <c r="R136" s="238"/>
      <c r="S136" s="239"/>
      <c r="T136" s="241"/>
      <c r="U136" s="5"/>
      <c r="V136" s="11"/>
      <c r="W136" s="4"/>
      <c r="X136" s="8"/>
      <c r="Y136" s="4"/>
      <c r="Z136" s="238"/>
      <c r="AA136" s="239"/>
      <c r="AB136" s="241"/>
      <c r="AC136" s="11"/>
      <c r="AD136" s="11"/>
      <c r="AE136" s="11"/>
      <c r="AF136" s="11"/>
      <c r="AG136" s="11"/>
      <c r="AH136" s="11"/>
      <c r="AI136" s="11"/>
      <c r="AJ136" s="11"/>
      <c r="AK136" s="11"/>
    </row>
    <row r="137" spans="2:37" x14ac:dyDescent="0.25">
      <c r="B137" s="4"/>
      <c r="C137" s="4"/>
      <c r="D137" s="4"/>
      <c r="E137" s="4"/>
      <c r="F137" s="4"/>
      <c r="G137" s="4"/>
      <c r="H137" s="4"/>
      <c r="I137" s="4"/>
      <c r="J137" s="4"/>
      <c r="K137" s="4"/>
      <c r="L137" s="11"/>
      <c r="M137" s="11"/>
      <c r="N137" s="11"/>
      <c r="O137" s="4"/>
      <c r="P137" s="8"/>
      <c r="Q137" s="4"/>
      <c r="R137" s="238"/>
      <c r="S137" s="239"/>
      <c r="T137" s="241"/>
      <c r="U137" s="5"/>
      <c r="V137" s="11"/>
      <c r="W137" s="4"/>
      <c r="X137" s="8"/>
      <c r="Y137" s="4"/>
      <c r="Z137" s="238"/>
      <c r="AA137" s="239"/>
      <c r="AB137" s="241"/>
      <c r="AC137" s="11"/>
      <c r="AD137" s="11"/>
      <c r="AE137" s="11"/>
      <c r="AF137" s="11"/>
      <c r="AG137" s="11"/>
      <c r="AH137" s="11"/>
      <c r="AI137" s="11"/>
      <c r="AJ137" s="11"/>
      <c r="AK137" s="11"/>
    </row>
    <row r="138" spans="2:37" x14ac:dyDescent="0.25">
      <c r="B138" s="4"/>
      <c r="C138" s="4"/>
      <c r="D138" s="4"/>
      <c r="E138" s="4"/>
      <c r="F138" s="4"/>
      <c r="G138" s="4"/>
      <c r="H138" s="4"/>
      <c r="I138" s="4"/>
      <c r="J138" s="4"/>
      <c r="K138" s="4"/>
      <c r="L138" s="11"/>
      <c r="M138" s="11"/>
      <c r="N138" s="11"/>
      <c r="O138" s="4"/>
      <c r="P138" s="8"/>
      <c r="Q138" s="4"/>
      <c r="R138" s="238"/>
      <c r="S138" s="239"/>
      <c r="T138" s="241"/>
      <c r="U138" s="5"/>
      <c r="V138" s="11"/>
      <c r="W138" s="4"/>
      <c r="X138" s="8"/>
      <c r="Y138" s="4"/>
      <c r="Z138" s="238"/>
      <c r="AA138" s="239"/>
      <c r="AB138" s="241"/>
      <c r="AC138" s="11"/>
      <c r="AD138" s="11"/>
      <c r="AE138" s="11"/>
      <c r="AF138" s="11"/>
      <c r="AG138" s="11"/>
      <c r="AH138" s="11"/>
      <c r="AI138" s="11"/>
      <c r="AJ138" s="11"/>
      <c r="AK138" s="11"/>
    </row>
    <row r="139" spans="2:37" x14ac:dyDescent="0.25">
      <c r="B139" s="4"/>
      <c r="C139" s="4"/>
      <c r="D139" s="4"/>
      <c r="E139" s="4"/>
      <c r="F139" s="4"/>
      <c r="G139" s="4"/>
      <c r="H139" s="4"/>
      <c r="I139" s="4"/>
      <c r="J139" s="4"/>
      <c r="K139" s="4"/>
      <c r="L139" s="11"/>
      <c r="M139" s="11"/>
      <c r="N139" s="11"/>
      <c r="O139" s="4"/>
      <c r="P139" s="8"/>
      <c r="Q139" s="4"/>
      <c r="R139" s="238"/>
      <c r="S139" s="239"/>
      <c r="T139" s="241"/>
      <c r="U139" s="5"/>
      <c r="V139" s="11"/>
      <c r="W139" s="4"/>
      <c r="X139" s="8"/>
      <c r="Y139" s="4"/>
      <c r="Z139" s="238"/>
      <c r="AA139" s="239"/>
      <c r="AB139" s="241"/>
      <c r="AC139" s="11"/>
      <c r="AD139" s="11"/>
      <c r="AE139" s="11"/>
      <c r="AF139" s="11"/>
      <c r="AG139" s="11"/>
      <c r="AH139" s="11"/>
      <c r="AI139" s="11"/>
      <c r="AJ139" s="11"/>
      <c r="AK139" s="11"/>
    </row>
    <row r="140" spans="2:37" x14ac:dyDescent="0.25">
      <c r="B140" s="4"/>
      <c r="C140" s="4"/>
      <c r="D140" s="4"/>
      <c r="E140" s="4"/>
      <c r="F140" s="4"/>
      <c r="G140" s="4"/>
      <c r="H140" s="4"/>
      <c r="I140" s="4"/>
      <c r="J140" s="4"/>
      <c r="K140" s="4"/>
      <c r="L140" s="11"/>
      <c r="M140" s="11"/>
      <c r="N140" s="11"/>
      <c r="O140" s="4"/>
      <c r="P140" s="8"/>
      <c r="Q140" s="4"/>
      <c r="R140" s="238"/>
      <c r="S140" s="239"/>
      <c r="T140" s="241"/>
      <c r="U140" s="5"/>
      <c r="V140" s="11"/>
      <c r="W140" s="4"/>
      <c r="X140" s="8"/>
      <c r="Y140" s="4"/>
      <c r="Z140" s="238"/>
      <c r="AA140" s="239"/>
      <c r="AB140" s="241"/>
      <c r="AC140" s="11"/>
      <c r="AD140" s="11"/>
      <c r="AE140" s="11"/>
      <c r="AF140" s="11"/>
      <c r="AG140" s="11"/>
      <c r="AH140" s="11"/>
      <c r="AI140" s="11"/>
      <c r="AJ140" s="11"/>
      <c r="AK140" s="11"/>
    </row>
    <row r="141" spans="2:37" x14ac:dyDescent="0.25">
      <c r="B141" s="4"/>
      <c r="C141" s="4"/>
      <c r="D141" s="4"/>
      <c r="E141" s="4"/>
      <c r="F141" s="4"/>
      <c r="G141" s="4"/>
      <c r="H141" s="4"/>
      <c r="I141" s="4"/>
      <c r="J141" s="4"/>
      <c r="K141" s="4"/>
      <c r="L141" s="11"/>
      <c r="M141" s="11"/>
      <c r="N141" s="11"/>
      <c r="O141" s="4"/>
      <c r="P141" s="8"/>
      <c r="Q141" s="4"/>
      <c r="R141" s="238"/>
      <c r="S141" s="239"/>
      <c r="T141" s="241"/>
      <c r="U141" s="5"/>
      <c r="V141" s="11"/>
      <c r="W141" s="4"/>
      <c r="X141" s="8"/>
      <c r="Y141" s="4"/>
      <c r="Z141" s="238"/>
      <c r="AA141" s="239"/>
      <c r="AB141" s="241"/>
      <c r="AC141" s="11"/>
      <c r="AD141" s="11"/>
      <c r="AE141" s="11"/>
      <c r="AF141" s="11"/>
      <c r="AG141" s="11"/>
      <c r="AH141" s="11"/>
      <c r="AI141" s="11"/>
      <c r="AJ141" s="11"/>
      <c r="AK141" s="11"/>
    </row>
    <row r="142" spans="2:37" x14ac:dyDescent="0.25">
      <c r="B142" s="4"/>
      <c r="C142" s="4"/>
      <c r="D142" s="4"/>
      <c r="E142" s="4"/>
      <c r="F142" s="4"/>
      <c r="G142" s="4"/>
      <c r="H142" s="4"/>
      <c r="I142" s="4"/>
      <c r="J142" s="4"/>
      <c r="K142" s="4"/>
      <c r="L142" s="11"/>
      <c r="M142" s="11"/>
      <c r="N142" s="11"/>
      <c r="O142" s="4"/>
      <c r="P142" s="8"/>
      <c r="Q142" s="4"/>
      <c r="R142" s="238"/>
      <c r="S142" s="239"/>
      <c r="T142" s="241"/>
      <c r="U142" s="5"/>
      <c r="V142" s="11"/>
      <c r="W142" s="4"/>
      <c r="X142" s="8"/>
      <c r="Y142" s="4"/>
      <c r="Z142" s="238"/>
      <c r="AA142" s="239"/>
      <c r="AB142" s="241"/>
      <c r="AC142" s="11"/>
      <c r="AD142" s="11"/>
      <c r="AE142" s="11"/>
      <c r="AF142" s="11"/>
      <c r="AG142" s="11"/>
      <c r="AH142" s="11"/>
      <c r="AI142" s="11"/>
      <c r="AJ142" s="11"/>
      <c r="AK142" s="11"/>
    </row>
    <row r="143" spans="2:37" x14ac:dyDescent="0.25">
      <c r="B143" s="4"/>
      <c r="C143" s="4"/>
      <c r="D143" s="4"/>
      <c r="E143" s="4"/>
      <c r="F143" s="4"/>
      <c r="G143" s="4"/>
      <c r="H143" s="4"/>
      <c r="I143" s="4"/>
      <c r="J143" s="4"/>
      <c r="K143" s="4"/>
      <c r="L143" s="11"/>
      <c r="M143" s="11"/>
      <c r="N143" s="11"/>
      <c r="O143" s="4"/>
      <c r="P143" s="8"/>
      <c r="Q143" s="4"/>
      <c r="R143" s="238"/>
      <c r="S143" s="239"/>
      <c r="T143" s="241"/>
      <c r="U143" s="5"/>
      <c r="V143" s="11"/>
      <c r="W143" s="4"/>
      <c r="X143" s="8"/>
      <c r="Y143" s="4"/>
      <c r="Z143" s="238"/>
      <c r="AA143" s="239"/>
      <c r="AB143" s="241"/>
      <c r="AC143" s="11"/>
      <c r="AD143" s="11"/>
      <c r="AE143" s="11"/>
      <c r="AF143" s="11"/>
      <c r="AG143" s="11"/>
      <c r="AH143" s="11"/>
      <c r="AI143" s="11"/>
      <c r="AJ143" s="11"/>
      <c r="AK143" s="11"/>
    </row>
    <row r="144" spans="2:37" x14ac:dyDescent="0.25">
      <c r="B144" s="4"/>
      <c r="C144" s="4"/>
      <c r="D144" s="4"/>
      <c r="E144" s="4"/>
      <c r="F144" s="4"/>
      <c r="G144" s="4"/>
      <c r="H144" s="4"/>
      <c r="I144" s="4"/>
      <c r="J144" s="4"/>
      <c r="K144" s="4"/>
      <c r="L144" s="11"/>
      <c r="M144" s="11"/>
      <c r="N144" s="11"/>
      <c r="O144" s="4"/>
      <c r="P144" s="8"/>
      <c r="Q144" s="4"/>
      <c r="R144" s="238"/>
      <c r="S144" s="239"/>
      <c r="T144" s="241"/>
      <c r="U144" s="5"/>
      <c r="V144" s="11"/>
      <c r="W144" s="4"/>
      <c r="X144" s="8"/>
      <c r="Y144" s="4"/>
      <c r="Z144" s="238"/>
      <c r="AA144" s="239"/>
      <c r="AB144" s="241"/>
      <c r="AC144" s="11"/>
      <c r="AD144" s="11"/>
      <c r="AE144" s="11"/>
      <c r="AF144" s="11"/>
      <c r="AG144" s="11"/>
      <c r="AH144" s="11"/>
      <c r="AI144" s="11"/>
      <c r="AJ144" s="11"/>
      <c r="AK144" s="11"/>
    </row>
    <row r="145" spans="2:37" x14ac:dyDescent="0.25">
      <c r="B145" s="4"/>
      <c r="C145" s="4"/>
      <c r="D145" s="4"/>
      <c r="E145" s="4"/>
      <c r="F145" s="4"/>
      <c r="G145" s="4"/>
      <c r="H145" s="4"/>
      <c r="I145" s="4"/>
      <c r="J145" s="4"/>
      <c r="K145" s="4"/>
      <c r="L145" s="11"/>
      <c r="M145" s="11"/>
      <c r="N145" s="11"/>
      <c r="O145" s="4"/>
      <c r="P145" s="8"/>
      <c r="Q145" s="4"/>
      <c r="R145" s="238"/>
      <c r="S145" s="239"/>
      <c r="T145" s="241"/>
      <c r="U145" s="5"/>
      <c r="V145" s="11"/>
      <c r="W145" s="4"/>
      <c r="X145" s="8"/>
      <c r="Y145" s="4"/>
      <c r="Z145" s="238"/>
      <c r="AA145" s="239"/>
      <c r="AB145" s="241"/>
      <c r="AC145" s="11"/>
      <c r="AD145" s="11"/>
      <c r="AE145" s="11"/>
      <c r="AF145" s="11"/>
      <c r="AG145" s="11"/>
      <c r="AH145" s="11"/>
      <c r="AI145" s="11"/>
      <c r="AJ145" s="11"/>
      <c r="AK145" s="11"/>
    </row>
    <row r="146" spans="2:37" x14ac:dyDescent="0.25">
      <c r="B146" s="4"/>
      <c r="C146" s="4"/>
      <c r="D146" s="4"/>
      <c r="E146" s="4"/>
      <c r="F146" s="4"/>
      <c r="G146" s="4"/>
      <c r="H146" s="4"/>
      <c r="I146" s="4"/>
      <c r="J146" s="4"/>
      <c r="K146" s="4"/>
      <c r="L146" s="11"/>
      <c r="M146" s="11"/>
      <c r="N146" s="11"/>
      <c r="O146" s="4"/>
      <c r="P146" s="8"/>
      <c r="Q146" s="4"/>
      <c r="R146" s="238"/>
      <c r="S146" s="239"/>
      <c r="T146" s="241"/>
      <c r="U146" s="5"/>
      <c r="V146" s="11"/>
      <c r="W146" s="4"/>
      <c r="X146" s="8"/>
      <c r="Y146" s="4"/>
      <c r="Z146" s="238"/>
      <c r="AA146" s="239"/>
      <c r="AB146" s="241"/>
      <c r="AC146" s="11"/>
      <c r="AD146" s="11"/>
      <c r="AE146" s="11"/>
      <c r="AF146" s="11"/>
      <c r="AG146" s="11"/>
      <c r="AH146" s="11"/>
      <c r="AI146" s="11"/>
      <c r="AJ146" s="11"/>
      <c r="AK146" s="11"/>
    </row>
    <row r="147" spans="2:37" x14ac:dyDescent="0.25">
      <c r="B147" s="4"/>
      <c r="C147" s="4"/>
      <c r="D147" s="4"/>
      <c r="E147" s="4"/>
      <c r="F147" s="4"/>
      <c r="G147" s="4"/>
      <c r="H147" s="4"/>
      <c r="I147" s="4"/>
      <c r="J147" s="4"/>
      <c r="K147" s="4"/>
      <c r="L147" s="11"/>
      <c r="M147" s="11"/>
      <c r="N147" s="11"/>
      <c r="O147" s="4"/>
      <c r="P147" s="8"/>
      <c r="Q147" s="4"/>
      <c r="R147" s="238"/>
      <c r="S147" s="239"/>
      <c r="T147" s="241"/>
      <c r="U147" s="5"/>
      <c r="V147" s="11"/>
      <c r="W147" s="4"/>
      <c r="X147" s="8"/>
      <c r="Y147" s="4"/>
      <c r="Z147" s="238"/>
      <c r="AA147" s="239"/>
      <c r="AB147" s="241"/>
      <c r="AC147" s="11"/>
      <c r="AD147" s="11"/>
      <c r="AE147" s="11"/>
      <c r="AF147" s="11"/>
      <c r="AG147" s="11"/>
      <c r="AH147" s="11"/>
      <c r="AI147" s="11"/>
      <c r="AJ147" s="11"/>
      <c r="AK147" s="11"/>
    </row>
    <row r="148" spans="2:37" x14ac:dyDescent="0.25">
      <c r="B148" s="4"/>
      <c r="C148" s="4"/>
      <c r="D148" s="4"/>
      <c r="E148" s="4"/>
      <c r="F148" s="4"/>
      <c r="G148" s="4"/>
      <c r="H148" s="4"/>
      <c r="I148" s="4"/>
      <c r="J148" s="4"/>
      <c r="K148" s="4"/>
      <c r="L148" s="11"/>
      <c r="M148" s="11"/>
      <c r="N148" s="11"/>
      <c r="O148" s="4"/>
      <c r="P148" s="8"/>
      <c r="Q148" s="4"/>
      <c r="R148" s="238"/>
      <c r="S148" s="239"/>
      <c r="T148" s="241"/>
      <c r="U148" s="5"/>
      <c r="V148" s="11"/>
      <c r="W148" s="4"/>
      <c r="X148" s="8"/>
      <c r="Y148" s="4"/>
      <c r="Z148" s="238"/>
      <c r="AA148" s="239"/>
      <c r="AB148" s="241"/>
      <c r="AC148" s="11"/>
      <c r="AD148" s="11"/>
      <c r="AE148" s="11"/>
      <c r="AF148" s="11"/>
      <c r="AG148" s="11"/>
      <c r="AH148" s="11"/>
      <c r="AI148" s="11"/>
      <c r="AJ148" s="11"/>
      <c r="AK148" s="11"/>
    </row>
    <row r="149" spans="2:37" x14ac:dyDescent="0.25">
      <c r="B149" s="4"/>
      <c r="C149" s="4"/>
      <c r="D149" s="4"/>
      <c r="E149" s="4"/>
      <c r="F149" s="4"/>
      <c r="G149" s="4"/>
      <c r="H149" s="4"/>
      <c r="I149" s="4"/>
      <c r="J149" s="4"/>
      <c r="K149" s="4"/>
      <c r="L149" s="11"/>
      <c r="M149" s="11"/>
      <c r="N149" s="11"/>
      <c r="O149" s="4"/>
      <c r="P149" s="8"/>
      <c r="Q149" s="4"/>
      <c r="R149" s="238"/>
      <c r="S149" s="239"/>
      <c r="T149" s="241"/>
      <c r="U149" s="5"/>
      <c r="V149" s="11"/>
      <c r="W149" s="4"/>
      <c r="X149" s="8"/>
      <c r="Y149" s="4"/>
      <c r="Z149" s="238"/>
      <c r="AA149" s="239"/>
      <c r="AB149" s="241"/>
      <c r="AC149" s="11"/>
      <c r="AD149" s="11"/>
      <c r="AE149" s="11"/>
      <c r="AF149" s="11"/>
      <c r="AG149" s="11"/>
      <c r="AH149" s="11"/>
      <c r="AI149" s="11"/>
      <c r="AJ149" s="11"/>
      <c r="AK149" s="11"/>
    </row>
    <row r="150" spans="2:37" x14ac:dyDescent="0.25">
      <c r="B150" s="4"/>
      <c r="C150" s="4"/>
      <c r="D150" s="4"/>
      <c r="E150" s="4"/>
      <c r="F150" s="4"/>
      <c r="G150" s="4"/>
      <c r="H150" s="4"/>
      <c r="I150" s="4"/>
      <c r="J150" s="4"/>
      <c r="K150" s="4"/>
      <c r="L150" s="11"/>
      <c r="M150" s="11"/>
      <c r="N150" s="11"/>
      <c r="O150" s="4"/>
      <c r="P150" s="8"/>
      <c r="Q150" s="4"/>
      <c r="R150" s="238"/>
      <c r="S150" s="239"/>
      <c r="T150" s="241"/>
      <c r="U150" s="5"/>
      <c r="V150" s="11"/>
      <c r="W150" s="4"/>
      <c r="X150" s="8"/>
      <c r="Y150" s="4"/>
      <c r="Z150" s="238"/>
      <c r="AA150" s="239"/>
      <c r="AB150" s="241"/>
      <c r="AC150" s="11"/>
      <c r="AD150" s="11"/>
      <c r="AE150" s="11"/>
      <c r="AF150" s="11"/>
      <c r="AG150" s="11"/>
      <c r="AH150" s="11"/>
      <c r="AI150" s="11"/>
      <c r="AJ150" s="11"/>
      <c r="AK150" s="11"/>
    </row>
    <row r="151" spans="2:37" x14ac:dyDescent="0.25">
      <c r="B151" s="4"/>
      <c r="C151" s="4"/>
      <c r="D151" s="4"/>
      <c r="E151" s="4"/>
      <c r="F151" s="4"/>
      <c r="G151" s="4"/>
      <c r="H151" s="4"/>
      <c r="I151" s="4"/>
      <c r="J151" s="4"/>
      <c r="K151" s="4"/>
      <c r="L151" s="11"/>
      <c r="M151" s="11"/>
      <c r="N151" s="11"/>
      <c r="O151" s="4"/>
      <c r="P151" s="8"/>
      <c r="Q151" s="4"/>
      <c r="R151" s="238"/>
      <c r="S151" s="239"/>
      <c r="T151" s="241"/>
      <c r="U151" s="5"/>
      <c r="V151" s="11"/>
      <c r="W151" s="4"/>
      <c r="X151" s="8"/>
      <c r="Y151" s="4"/>
      <c r="Z151" s="238"/>
      <c r="AA151" s="239"/>
      <c r="AB151" s="241"/>
      <c r="AC151" s="11"/>
      <c r="AD151" s="11"/>
      <c r="AE151" s="11"/>
      <c r="AF151" s="11"/>
      <c r="AG151" s="11"/>
      <c r="AH151" s="11"/>
      <c r="AI151" s="11"/>
      <c r="AJ151" s="11"/>
      <c r="AK151" s="11"/>
    </row>
    <row r="152" spans="2:37" x14ac:dyDescent="0.25">
      <c r="B152" s="4"/>
      <c r="C152" s="4"/>
      <c r="D152" s="4"/>
      <c r="E152" s="4"/>
      <c r="F152" s="4"/>
      <c r="G152" s="4"/>
      <c r="H152" s="4"/>
      <c r="I152" s="4"/>
      <c r="J152" s="4"/>
      <c r="K152" s="4"/>
      <c r="L152" s="11"/>
      <c r="M152" s="11"/>
      <c r="N152" s="11"/>
      <c r="O152" s="4"/>
      <c r="P152" s="8"/>
      <c r="Q152" s="4"/>
      <c r="R152" s="238"/>
      <c r="S152" s="239"/>
      <c r="T152" s="241"/>
      <c r="U152" s="5"/>
      <c r="V152" s="11"/>
      <c r="W152" s="4"/>
      <c r="X152" s="8"/>
      <c r="Y152" s="4"/>
      <c r="Z152" s="238"/>
      <c r="AA152" s="239"/>
      <c r="AB152" s="241"/>
      <c r="AC152" s="11"/>
      <c r="AD152" s="11"/>
      <c r="AE152" s="11"/>
      <c r="AF152" s="11"/>
      <c r="AG152" s="11"/>
      <c r="AH152" s="11"/>
      <c r="AI152" s="11"/>
      <c r="AJ152" s="11"/>
      <c r="AK152" s="11"/>
    </row>
    <row r="153" spans="2:37" x14ac:dyDescent="0.25">
      <c r="B153" s="4"/>
      <c r="C153" s="4"/>
      <c r="D153" s="4"/>
      <c r="E153" s="4"/>
      <c r="F153" s="4"/>
      <c r="G153" s="4"/>
      <c r="H153" s="4"/>
      <c r="I153" s="4"/>
      <c r="J153" s="4"/>
      <c r="K153" s="4"/>
      <c r="L153" s="11"/>
      <c r="M153" s="11"/>
      <c r="N153" s="11"/>
      <c r="O153" s="4"/>
      <c r="P153" s="8"/>
      <c r="Q153" s="4"/>
      <c r="R153" s="238"/>
      <c r="S153" s="239"/>
      <c r="T153" s="241"/>
      <c r="U153" s="5"/>
      <c r="V153" s="11"/>
      <c r="W153" s="4"/>
      <c r="X153" s="8"/>
      <c r="Y153" s="4"/>
      <c r="Z153" s="238"/>
      <c r="AA153" s="239"/>
      <c r="AB153" s="241"/>
      <c r="AC153" s="11"/>
      <c r="AD153" s="11"/>
      <c r="AE153" s="11"/>
      <c r="AF153" s="11"/>
      <c r="AG153" s="11"/>
      <c r="AH153" s="11"/>
      <c r="AI153" s="11"/>
      <c r="AJ153" s="11"/>
      <c r="AK153" s="11"/>
    </row>
    <row r="154" spans="2:37" x14ac:dyDescent="0.25">
      <c r="B154" s="4"/>
      <c r="C154" s="4"/>
      <c r="D154" s="4"/>
      <c r="E154" s="4"/>
      <c r="F154" s="4"/>
      <c r="G154" s="4"/>
      <c r="H154" s="4"/>
      <c r="I154" s="4"/>
      <c r="J154" s="4"/>
      <c r="K154" s="4"/>
      <c r="L154" s="11"/>
      <c r="M154" s="11"/>
      <c r="N154" s="11"/>
      <c r="O154" s="4"/>
      <c r="P154" s="8"/>
      <c r="Q154" s="4"/>
      <c r="R154" s="238"/>
      <c r="S154" s="239"/>
      <c r="T154" s="241"/>
      <c r="U154" s="5"/>
      <c r="V154" s="11"/>
      <c r="W154" s="4"/>
      <c r="X154" s="8"/>
      <c r="Y154" s="4"/>
      <c r="Z154" s="238"/>
      <c r="AA154" s="239"/>
      <c r="AB154" s="241"/>
      <c r="AC154" s="11"/>
      <c r="AD154" s="11"/>
      <c r="AE154" s="11"/>
      <c r="AF154" s="11"/>
      <c r="AG154" s="11"/>
      <c r="AH154" s="11"/>
      <c r="AI154" s="11"/>
      <c r="AJ154" s="11"/>
      <c r="AK154" s="11"/>
    </row>
    <row r="155" spans="2:37" x14ac:dyDescent="0.25">
      <c r="B155" s="4"/>
      <c r="C155" s="4"/>
      <c r="D155" s="4"/>
      <c r="E155" s="4"/>
      <c r="F155" s="4"/>
      <c r="G155" s="4"/>
      <c r="H155" s="4"/>
      <c r="I155" s="4"/>
      <c r="J155" s="4"/>
      <c r="K155" s="4"/>
      <c r="L155" s="11"/>
      <c r="M155" s="11"/>
      <c r="N155" s="11"/>
      <c r="O155" s="4"/>
      <c r="P155" s="8"/>
      <c r="Q155" s="4"/>
      <c r="R155" s="238"/>
      <c r="S155" s="239"/>
      <c r="T155" s="241"/>
      <c r="U155" s="5"/>
      <c r="V155" s="11"/>
      <c r="W155" s="4"/>
      <c r="X155" s="8"/>
      <c r="Y155" s="4"/>
      <c r="Z155" s="238"/>
      <c r="AA155" s="239"/>
      <c r="AB155" s="241"/>
      <c r="AC155" s="11"/>
      <c r="AD155" s="11"/>
      <c r="AE155" s="11"/>
      <c r="AF155" s="11"/>
      <c r="AG155" s="11"/>
      <c r="AH155" s="11"/>
      <c r="AI155" s="11"/>
      <c r="AJ155" s="11"/>
      <c r="AK155" s="11"/>
    </row>
    <row r="156" spans="2:37" x14ac:dyDescent="0.25">
      <c r="B156" s="4"/>
      <c r="C156" s="4"/>
      <c r="D156" s="4"/>
      <c r="E156" s="4"/>
      <c r="F156" s="4"/>
      <c r="G156" s="4"/>
      <c r="H156" s="4"/>
      <c r="I156" s="4"/>
      <c r="J156" s="4"/>
      <c r="K156" s="4"/>
      <c r="L156" s="11"/>
      <c r="M156" s="11"/>
      <c r="N156" s="11"/>
      <c r="O156" s="4"/>
      <c r="P156" s="8"/>
      <c r="Q156" s="4"/>
      <c r="R156" s="238"/>
      <c r="S156" s="239"/>
      <c r="T156" s="241"/>
      <c r="U156" s="5"/>
      <c r="V156" s="11"/>
      <c r="W156" s="4"/>
      <c r="X156" s="8"/>
      <c r="Y156" s="4"/>
      <c r="Z156" s="238"/>
      <c r="AA156" s="239"/>
      <c r="AB156" s="241"/>
      <c r="AC156" s="11"/>
      <c r="AD156" s="11"/>
      <c r="AE156" s="11"/>
      <c r="AF156" s="11"/>
      <c r="AG156" s="11"/>
      <c r="AH156" s="11"/>
      <c r="AI156" s="11"/>
      <c r="AJ156" s="11"/>
      <c r="AK156" s="11"/>
    </row>
    <row r="157" spans="2:37" x14ac:dyDescent="0.25">
      <c r="B157" s="4"/>
      <c r="C157" s="4"/>
      <c r="D157" s="4"/>
      <c r="E157" s="4"/>
      <c r="F157" s="4"/>
      <c r="G157" s="4"/>
      <c r="H157" s="4"/>
      <c r="I157" s="4"/>
      <c r="J157" s="4"/>
      <c r="K157" s="4"/>
      <c r="L157" s="11"/>
      <c r="M157" s="11"/>
      <c r="N157" s="11"/>
      <c r="O157" s="4"/>
      <c r="P157" s="8"/>
      <c r="Q157" s="4"/>
      <c r="R157" s="238"/>
      <c r="S157" s="239"/>
      <c r="T157" s="241"/>
      <c r="U157" s="5"/>
      <c r="V157" s="11"/>
      <c r="W157" s="4"/>
      <c r="X157" s="8"/>
      <c r="Y157" s="4"/>
      <c r="Z157" s="238"/>
      <c r="AA157" s="239"/>
      <c r="AB157" s="241"/>
      <c r="AC157" s="11"/>
      <c r="AD157" s="11"/>
      <c r="AE157" s="11"/>
      <c r="AF157" s="11"/>
      <c r="AG157" s="11"/>
      <c r="AH157" s="11"/>
      <c r="AI157" s="11"/>
      <c r="AJ157" s="11"/>
      <c r="AK157" s="11"/>
    </row>
    <row r="158" spans="2:37" x14ac:dyDescent="0.25">
      <c r="B158" s="4"/>
      <c r="C158" s="4"/>
      <c r="D158" s="4"/>
      <c r="E158" s="4"/>
      <c r="F158" s="4"/>
      <c r="G158" s="4"/>
      <c r="H158" s="4"/>
      <c r="I158" s="4"/>
      <c r="J158" s="4"/>
      <c r="K158" s="4"/>
      <c r="L158" s="11"/>
      <c r="M158" s="11"/>
      <c r="N158" s="11"/>
      <c r="O158" s="4"/>
      <c r="P158" s="8"/>
      <c r="Q158" s="4"/>
      <c r="R158" s="238"/>
      <c r="S158" s="239"/>
      <c r="T158" s="241"/>
      <c r="U158" s="5"/>
      <c r="V158" s="11"/>
      <c r="W158" s="4"/>
      <c r="X158" s="8"/>
      <c r="Y158" s="4"/>
      <c r="Z158" s="238"/>
      <c r="AA158" s="239"/>
      <c r="AB158" s="241"/>
      <c r="AC158" s="11"/>
      <c r="AD158" s="11"/>
      <c r="AE158" s="11"/>
      <c r="AF158" s="11"/>
      <c r="AG158" s="11"/>
      <c r="AH158" s="11"/>
      <c r="AI158" s="11"/>
      <c r="AJ158" s="11"/>
      <c r="AK158" s="11"/>
    </row>
    <row r="159" spans="2:37" x14ac:dyDescent="0.25">
      <c r="B159" s="4"/>
      <c r="C159" s="4"/>
      <c r="D159" s="4"/>
      <c r="E159" s="4"/>
      <c r="F159" s="4"/>
      <c r="G159" s="4"/>
      <c r="H159" s="4"/>
      <c r="I159" s="4"/>
      <c r="J159" s="4"/>
      <c r="K159" s="4"/>
      <c r="L159" s="11"/>
      <c r="M159" s="11"/>
      <c r="N159" s="11"/>
      <c r="O159" s="4"/>
      <c r="P159" s="8"/>
      <c r="Q159" s="4"/>
      <c r="R159" s="238"/>
      <c r="S159" s="239"/>
      <c r="T159" s="241"/>
      <c r="U159" s="5"/>
      <c r="V159" s="11"/>
      <c r="W159" s="4"/>
      <c r="X159" s="8"/>
      <c r="Y159" s="4"/>
      <c r="Z159" s="238"/>
      <c r="AA159" s="239"/>
      <c r="AB159" s="241"/>
      <c r="AC159" s="11"/>
      <c r="AD159" s="11"/>
      <c r="AE159" s="11"/>
      <c r="AF159" s="11"/>
      <c r="AG159" s="11"/>
      <c r="AH159" s="11"/>
      <c r="AI159" s="11"/>
      <c r="AJ159" s="11"/>
      <c r="AK159" s="11"/>
    </row>
    <row r="160" spans="2:37" x14ac:dyDescent="0.25">
      <c r="B160" s="4"/>
      <c r="C160" s="4"/>
      <c r="D160" s="4"/>
      <c r="E160" s="4"/>
      <c r="F160" s="4"/>
      <c r="G160" s="4"/>
      <c r="H160" s="4"/>
      <c r="I160" s="4"/>
      <c r="J160" s="4"/>
      <c r="K160" s="4"/>
      <c r="L160" s="11"/>
      <c r="M160" s="11"/>
      <c r="N160" s="11"/>
      <c r="O160" s="4"/>
      <c r="P160" s="8"/>
      <c r="Q160" s="4"/>
      <c r="R160" s="238"/>
      <c r="S160" s="239"/>
      <c r="T160" s="241"/>
      <c r="U160" s="5"/>
      <c r="V160" s="11"/>
      <c r="W160" s="4"/>
      <c r="X160" s="8"/>
      <c r="Y160" s="4"/>
      <c r="Z160" s="238"/>
      <c r="AA160" s="239"/>
      <c r="AB160" s="241"/>
      <c r="AC160" s="11"/>
      <c r="AD160" s="11"/>
      <c r="AE160" s="11"/>
      <c r="AF160" s="11"/>
      <c r="AG160" s="11"/>
      <c r="AH160" s="11"/>
      <c r="AI160" s="11"/>
      <c r="AJ160" s="11"/>
      <c r="AK160" s="11"/>
    </row>
    <row r="161" spans="2:37" x14ac:dyDescent="0.25">
      <c r="B161" s="4"/>
      <c r="C161" s="4"/>
      <c r="D161" s="4"/>
      <c r="E161" s="4"/>
      <c r="F161" s="4"/>
      <c r="G161" s="4"/>
      <c r="H161" s="4"/>
      <c r="I161" s="4"/>
      <c r="J161" s="4"/>
      <c r="K161" s="4"/>
      <c r="L161" s="11"/>
      <c r="M161" s="11"/>
      <c r="N161" s="11"/>
      <c r="O161" s="4"/>
      <c r="P161" s="8"/>
      <c r="Q161" s="4"/>
      <c r="R161" s="238"/>
      <c r="S161" s="239"/>
      <c r="T161" s="241"/>
      <c r="U161" s="5"/>
      <c r="V161" s="11"/>
      <c r="W161" s="4"/>
      <c r="X161" s="8"/>
      <c r="Y161" s="4"/>
      <c r="Z161" s="238"/>
      <c r="AA161" s="239"/>
      <c r="AB161" s="241"/>
      <c r="AC161" s="11"/>
      <c r="AD161" s="11"/>
      <c r="AE161" s="11"/>
      <c r="AF161" s="11"/>
      <c r="AG161" s="11"/>
      <c r="AH161" s="11"/>
      <c r="AI161" s="11"/>
      <c r="AJ161" s="11"/>
      <c r="AK161" s="11"/>
    </row>
    <row r="162" spans="2:37" x14ac:dyDescent="0.25">
      <c r="B162" s="4"/>
      <c r="C162" s="4"/>
      <c r="D162" s="4"/>
      <c r="E162" s="4"/>
      <c r="F162" s="4"/>
      <c r="G162" s="4"/>
      <c r="H162" s="4"/>
      <c r="I162" s="4"/>
      <c r="J162" s="4"/>
      <c r="K162" s="4"/>
      <c r="L162" s="11"/>
      <c r="M162" s="11"/>
      <c r="N162" s="11"/>
      <c r="O162" s="4"/>
      <c r="P162" s="8"/>
      <c r="Q162" s="4"/>
      <c r="R162" s="238"/>
      <c r="S162" s="239"/>
      <c r="T162" s="241"/>
      <c r="U162" s="5"/>
      <c r="V162" s="11"/>
      <c r="W162" s="4"/>
      <c r="X162" s="8"/>
      <c r="Y162" s="4"/>
      <c r="Z162" s="238"/>
      <c r="AA162" s="239"/>
      <c r="AB162" s="241"/>
      <c r="AC162" s="11"/>
      <c r="AD162" s="11"/>
      <c r="AE162" s="11"/>
      <c r="AF162" s="11"/>
      <c r="AG162" s="11"/>
      <c r="AH162" s="11"/>
      <c r="AI162" s="11"/>
      <c r="AJ162" s="11"/>
      <c r="AK162" s="11"/>
    </row>
    <row r="163" spans="2:37" x14ac:dyDescent="0.25">
      <c r="B163" s="4"/>
      <c r="C163" s="4"/>
      <c r="D163" s="4"/>
      <c r="E163" s="4"/>
      <c r="F163" s="4"/>
      <c r="G163" s="4"/>
      <c r="H163" s="4"/>
      <c r="I163" s="4"/>
      <c r="J163" s="4"/>
      <c r="K163" s="4"/>
      <c r="L163" s="11"/>
      <c r="M163" s="11"/>
      <c r="N163" s="11"/>
      <c r="O163" s="4"/>
      <c r="P163" s="8"/>
      <c r="Q163" s="4"/>
      <c r="R163" s="238"/>
      <c r="S163" s="239"/>
      <c r="T163" s="241"/>
      <c r="U163" s="5"/>
      <c r="V163" s="11"/>
      <c r="W163" s="4"/>
      <c r="X163" s="8"/>
      <c r="Y163" s="4"/>
      <c r="Z163" s="238"/>
      <c r="AA163" s="239"/>
      <c r="AB163" s="241"/>
      <c r="AC163" s="11"/>
      <c r="AD163" s="11"/>
      <c r="AE163" s="11"/>
      <c r="AF163" s="11"/>
      <c r="AG163" s="11"/>
      <c r="AH163" s="11"/>
      <c r="AI163" s="11"/>
      <c r="AJ163" s="11"/>
      <c r="AK163" s="11"/>
    </row>
    <row r="164" spans="2:37" x14ac:dyDescent="0.25">
      <c r="B164" s="4"/>
      <c r="C164" s="4"/>
      <c r="D164" s="4"/>
      <c r="E164" s="4"/>
      <c r="F164" s="4"/>
      <c r="G164" s="4"/>
      <c r="H164" s="4"/>
      <c r="I164" s="4"/>
      <c r="J164" s="4"/>
      <c r="K164" s="4"/>
      <c r="L164" s="11"/>
      <c r="M164" s="11"/>
      <c r="N164" s="11"/>
      <c r="O164" s="4"/>
      <c r="P164" s="8"/>
      <c r="Q164" s="4"/>
      <c r="R164" s="238"/>
      <c r="S164" s="239"/>
      <c r="T164" s="241"/>
      <c r="U164" s="5"/>
      <c r="V164" s="11"/>
      <c r="W164" s="4"/>
      <c r="X164" s="8"/>
      <c r="Y164" s="4"/>
      <c r="Z164" s="238"/>
      <c r="AA164" s="239"/>
      <c r="AB164" s="241"/>
      <c r="AC164" s="11"/>
      <c r="AD164" s="11"/>
      <c r="AE164" s="11"/>
      <c r="AF164" s="11"/>
      <c r="AG164" s="11"/>
      <c r="AH164" s="11"/>
      <c r="AI164" s="11"/>
      <c r="AJ164" s="11"/>
      <c r="AK164" s="11"/>
    </row>
    <row r="165" spans="2:37" x14ac:dyDescent="0.25">
      <c r="B165" s="4"/>
      <c r="C165" s="4"/>
      <c r="D165" s="4"/>
      <c r="E165" s="4"/>
      <c r="F165" s="4"/>
      <c r="G165" s="4"/>
      <c r="H165" s="4"/>
      <c r="I165" s="4"/>
      <c r="J165" s="4"/>
      <c r="K165" s="4"/>
      <c r="L165" s="11"/>
      <c r="M165" s="11"/>
      <c r="N165" s="11"/>
      <c r="O165" s="4"/>
      <c r="P165" s="8"/>
      <c r="Q165" s="4"/>
      <c r="R165" s="238"/>
      <c r="S165" s="239"/>
      <c r="T165" s="241"/>
      <c r="U165" s="5"/>
      <c r="V165" s="11"/>
      <c r="W165" s="4"/>
      <c r="X165" s="8"/>
      <c r="Y165" s="4"/>
      <c r="Z165" s="238"/>
      <c r="AA165" s="239"/>
      <c r="AB165" s="241"/>
      <c r="AC165" s="11"/>
      <c r="AD165" s="11"/>
      <c r="AE165" s="11"/>
      <c r="AF165" s="11"/>
      <c r="AG165" s="11"/>
      <c r="AH165" s="11"/>
      <c r="AI165" s="11"/>
      <c r="AJ165" s="11"/>
      <c r="AK165" s="11"/>
    </row>
    <row r="166" spans="2:37" x14ac:dyDescent="0.25">
      <c r="B166" s="4"/>
      <c r="C166" s="4"/>
      <c r="D166" s="4"/>
      <c r="E166" s="4"/>
      <c r="F166" s="4"/>
      <c r="G166" s="4"/>
      <c r="H166" s="4"/>
      <c r="I166" s="4"/>
      <c r="J166" s="4"/>
      <c r="K166" s="4"/>
      <c r="L166" s="11"/>
      <c r="M166" s="11"/>
      <c r="N166" s="11"/>
      <c r="O166" s="4"/>
      <c r="P166" s="8"/>
      <c r="Q166" s="4"/>
      <c r="R166" s="238"/>
      <c r="S166" s="239"/>
      <c r="T166" s="241"/>
      <c r="U166" s="5"/>
      <c r="V166" s="11"/>
      <c r="W166" s="4"/>
      <c r="X166" s="8"/>
      <c r="Y166" s="4"/>
      <c r="Z166" s="238"/>
      <c r="AA166" s="239"/>
      <c r="AB166" s="241"/>
      <c r="AC166" s="11"/>
      <c r="AD166" s="11"/>
      <c r="AE166" s="11"/>
      <c r="AF166" s="11"/>
      <c r="AG166" s="11"/>
      <c r="AH166" s="11"/>
      <c r="AI166" s="11"/>
      <c r="AJ166" s="11"/>
      <c r="AK166" s="11"/>
    </row>
    <row r="167" spans="2:37" x14ac:dyDescent="0.25">
      <c r="B167" s="4"/>
      <c r="C167" s="4"/>
      <c r="D167" s="4"/>
      <c r="E167" s="4"/>
      <c r="F167" s="4"/>
      <c r="G167" s="4"/>
      <c r="H167" s="4"/>
      <c r="I167" s="4"/>
      <c r="J167" s="4"/>
      <c r="K167" s="4"/>
      <c r="L167" s="11"/>
      <c r="M167" s="11"/>
      <c r="N167" s="11"/>
      <c r="O167" s="4"/>
      <c r="P167" s="8"/>
      <c r="Q167" s="4"/>
      <c r="R167" s="238"/>
      <c r="S167" s="239"/>
      <c r="T167" s="241"/>
      <c r="U167" s="5"/>
      <c r="V167" s="11"/>
      <c r="W167" s="4"/>
      <c r="X167" s="8"/>
      <c r="Y167" s="4"/>
      <c r="Z167" s="238"/>
      <c r="AA167" s="239"/>
      <c r="AB167" s="241"/>
      <c r="AC167" s="11"/>
      <c r="AD167" s="11"/>
      <c r="AE167" s="11"/>
      <c r="AF167" s="11"/>
      <c r="AG167" s="11"/>
      <c r="AH167" s="11"/>
      <c r="AI167" s="11"/>
      <c r="AJ167" s="11"/>
      <c r="AK167" s="11"/>
    </row>
    <row r="168" spans="2:37" x14ac:dyDescent="0.25">
      <c r="B168" s="4"/>
      <c r="C168" s="4"/>
      <c r="D168" s="4"/>
      <c r="E168" s="4"/>
      <c r="F168" s="4"/>
      <c r="G168" s="4"/>
      <c r="H168" s="4"/>
      <c r="I168" s="4"/>
      <c r="J168" s="4"/>
      <c r="K168" s="4"/>
      <c r="L168" s="11"/>
      <c r="M168" s="11"/>
      <c r="N168" s="11"/>
      <c r="O168" s="4"/>
      <c r="P168" s="8"/>
      <c r="Q168" s="4"/>
      <c r="R168" s="238"/>
      <c r="S168" s="239"/>
      <c r="T168" s="241"/>
      <c r="U168" s="5"/>
      <c r="V168" s="11"/>
      <c r="W168" s="4"/>
      <c r="X168" s="8"/>
      <c r="Y168" s="4"/>
      <c r="Z168" s="238"/>
      <c r="AA168" s="239"/>
      <c r="AB168" s="241"/>
      <c r="AC168" s="11"/>
      <c r="AD168" s="11"/>
      <c r="AE168" s="11"/>
      <c r="AF168" s="11"/>
      <c r="AG168" s="11"/>
      <c r="AH168" s="11"/>
      <c r="AI168" s="11"/>
      <c r="AJ168" s="11"/>
      <c r="AK168" s="11"/>
    </row>
    <row r="169" spans="2:37" x14ac:dyDescent="0.25">
      <c r="B169" s="4"/>
      <c r="C169" s="4"/>
      <c r="D169" s="4"/>
      <c r="E169" s="4"/>
      <c r="F169" s="4"/>
      <c r="G169" s="4"/>
      <c r="H169" s="4"/>
      <c r="I169" s="4"/>
      <c r="J169" s="4"/>
      <c r="K169" s="4"/>
      <c r="L169" s="11"/>
      <c r="M169" s="11"/>
      <c r="N169" s="11"/>
      <c r="O169" s="4"/>
      <c r="P169" s="8"/>
      <c r="Q169" s="4"/>
      <c r="R169" s="238"/>
      <c r="S169" s="239"/>
      <c r="T169" s="241"/>
      <c r="U169" s="5"/>
      <c r="V169" s="11"/>
      <c r="W169" s="4"/>
      <c r="X169" s="8"/>
      <c r="Y169" s="4"/>
      <c r="Z169" s="238"/>
      <c r="AA169" s="239"/>
      <c r="AB169" s="241"/>
      <c r="AC169" s="11"/>
      <c r="AD169" s="11"/>
      <c r="AE169" s="11"/>
      <c r="AF169" s="11"/>
      <c r="AG169" s="11"/>
      <c r="AH169" s="11"/>
      <c r="AI169" s="11"/>
      <c r="AJ169" s="11"/>
      <c r="AK169" s="11"/>
    </row>
    <row r="170" spans="2:37" x14ac:dyDescent="0.25">
      <c r="B170" s="4"/>
      <c r="C170" s="4"/>
      <c r="D170" s="4"/>
      <c r="E170" s="4"/>
      <c r="F170" s="4"/>
      <c r="G170" s="4"/>
      <c r="H170" s="4"/>
      <c r="I170" s="4"/>
      <c r="J170" s="4"/>
      <c r="K170" s="4"/>
      <c r="L170" s="11"/>
      <c r="M170" s="11"/>
      <c r="N170" s="11"/>
      <c r="O170" s="4"/>
      <c r="P170" s="8"/>
      <c r="Q170" s="4"/>
      <c r="R170" s="238"/>
      <c r="S170" s="239"/>
      <c r="T170" s="241"/>
      <c r="U170" s="5"/>
      <c r="V170" s="11"/>
      <c r="W170" s="4"/>
      <c r="X170" s="8"/>
      <c r="Y170" s="4"/>
      <c r="Z170" s="238"/>
      <c r="AA170" s="239"/>
      <c r="AB170" s="241"/>
      <c r="AC170" s="11"/>
      <c r="AD170" s="11"/>
      <c r="AE170" s="11"/>
      <c r="AF170" s="11"/>
      <c r="AG170" s="11"/>
      <c r="AH170" s="11"/>
      <c r="AI170" s="11"/>
      <c r="AJ170" s="11"/>
      <c r="AK170" s="11"/>
    </row>
    <row r="171" spans="2:37" x14ac:dyDescent="0.25">
      <c r="B171" s="4"/>
      <c r="C171" s="4"/>
      <c r="D171" s="4"/>
      <c r="E171" s="4"/>
      <c r="F171" s="4"/>
      <c r="G171" s="4"/>
      <c r="H171" s="4"/>
      <c r="I171" s="4"/>
      <c r="J171" s="4"/>
      <c r="K171" s="4"/>
      <c r="L171" s="11"/>
      <c r="M171" s="11"/>
      <c r="N171" s="11"/>
      <c r="O171" s="4"/>
      <c r="P171" s="8"/>
      <c r="Q171" s="4"/>
      <c r="R171" s="238"/>
      <c r="S171" s="239"/>
      <c r="T171" s="241"/>
      <c r="U171" s="5"/>
      <c r="V171" s="11"/>
      <c r="W171" s="4"/>
      <c r="X171" s="8"/>
      <c r="Y171" s="4"/>
      <c r="Z171" s="238"/>
      <c r="AA171" s="239"/>
      <c r="AB171" s="241"/>
      <c r="AC171" s="11"/>
      <c r="AD171" s="11"/>
      <c r="AE171" s="11"/>
      <c r="AF171" s="11"/>
      <c r="AG171" s="11"/>
      <c r="AH171" s="11"/>
      <c r="AI171" s="11"/>
      <c r="AJ171" s="11"/>
      <c r="AK171" s="11"/>
    </row>
    <row r="172" spans="2:37" x14ac:dyDescent="0.25">
      <c r="B172" s="4"/>
      <c r="C172" s="4"/>
      <c r="D172" s="4"/>
      <c r="E172" s="4"/>
      <c r="F172" s="4"/>
      <c r="G172" s="4"/>
      <c r="H172" s="4"/>
      <c r="I172" s="4"/>
      <c r="J172" s="4"/>
      <c r="K172" s="4"/>
      <c r="L172" s="11"/>
      <c r="M172" s="11"/>
      <c r="N172" s="11"/>
      <c r="O172" s="4"/>
      <c r="P172" s="8"/>
      <c r="Q172" s="4"/>
      <c r="R172" s="238"/>
      <c r="S172" s="239"/>
      <c r="T172" s="241"/>
      <c r="U172" s="5"/>
      <c r="V172" s="11"/>
      <c r="W172" s="4"/>
      <c r="X172" s="8"/>
      <c r="Y172" s="4"/>
      <c r="Z172" s="238"/>
      <c r="AA172" s="239"/>
      <c r="AB172" s="241"/>
      <c r="AC172" s="11"/>
      <c r="AD172" s="11"/>
      <c r="AE172" s="11"/>
      <c r="AF172" s="11"/>
      <c r="AG172" s="11"/>
      <c r="AH172" s="11"/>
      <c r="AI172" s="11"/>
      <c r="AJ172" s="11"/>
      <c r="AK172" s="11"/>
    </row>
    <row r="173" spans="2:37" x14ac:dyDescent="0.25">
      <c r="B173" s="4"/>
      <c r="C173" s="4"/>
      <c r="D173" s="4"/>
      <c r="E173" s="4"/>
      <c r="F173" s="4"/>
      <c r="G173" s="4"/>
      <c r="H173" s="4"/>
      <c r="I173" s="4"/>
      <c r="J173" s="4"/>
      <c r="K173" s="4"/>
      <c r="L173" s="11"/>
      <c r="M173" s="11"/>
      <c r="N173" s="11"/>
      <c r="O173" s="4"/>
      <c r="P173" s="8"/>
      <c r="Q173" s="4"/>
      <c r="R173" s="238"/>
      <c r="S173" s="239"/>
      <c r="T173" s="241"/>
      <c r="U173" s="5"/>
      <c r="V173" s="11"/>
      <c r="W173" s="4"/>
      <c r="X173" s="8"/>
      <c r="Y173" s="4"/>
      <c r="Z173" s="238"/>
      <c r="AA173" s="239"/>
      <c r="AB173" s="241"/>
      <c r="AC173" s="11"/>
      <c r="AD173" s="11"/>
      <c r="AE173" s="11"/>
      <c r="AF173" s="11"/>
      <c r="AG173" s="11"/>
      <c r="AH173" s="11"/>
      <c r="AI173" s="11"/>
      <c r="AJ173" s="11"/>
      <c r="AK173" s="11"/>
    </row>
    <row r="174" spans="2:37" x14ac:dyDescent="0.25">
      <c r="B174" s="4"/>
      <c r="C174" s="4"/>
      <c r="D174" s="4"/>
      <c r="E174" s="4"/>
      <c r="F174" s="4"/>
      <c r="G174" s="4"/>
      <c r="H174" s="4"/>
      <c r="I174" s="4"/>
      <c r="J174" s="4"/>
      <c r="K174" s="4"/>
      <c r="L174" s="11"/>
      <c r="M174" s="11"/>
      <c r="N174" s="11"/>
      <c r="O174" s="4"/>
      <c r="P174" s="8"/>
      <c r="Q174" s="4"/>
      <c r="R174" s="238"/>
      <c r="S174" s="239"/>
      <c r="T174" s="241"/>
      <c r="U174" s="5"/>
      <c r="V174" s="11"/>
      <c r="W174" s="4"/>
      <c r="X174" s="8"/>
      <c r="Y174" s="4"/>
      <c r="Z174" s="238"/>
      <c r="AA174" s="239"/>
      <c r="AB174" s="241"/>
      <c r="AC174" s="11"/>
      <c r="AD174" s="11"/>
      <c r="AE174" s="11"/>
      <c r="AF174" s="11"/>
      <c r="AG174" s="11"/>
      <c r="AH174" s="11"/>
      <c r="AI174" s="11"/>
      <c r="AJ174" s="11"/>
      <c r="AK174" s="11"/>
    </row>
    <row r="175" spans="2:37" x14ac:dyDescent="0.25">
      <c r="B175" s="4"/>
      <c r="C175" s="4"/>
      <c r="D175" s="4"/>
      <c r="E175" s="4"/>
      <c r="F175" s="4"/>
      <c r="G175" s="4"/>
      <c r="H175" s="4"/>
      <c r="I175" s="4"/>
      <c r="J175" s="4"/>
      <c r="K175" s="4"/>
      <c r="L175" s="11"/>
      <c r="M175" s="11"/>
      <c r="N175" s="11"/>
      <c r="O175" s="4"/>
      <c r="P175" s="8"/>
      <c r="Q175" s="4"/>
      <c r="R175" s="238"/>
      <c r="S175" s="239"/>
      <c r="T175" s="241"/>
      <c r="U175" s="5"/>
      <c r="V175" s="11"/>
      <c r="W175" s="4"/>
      <c r="X175" s="8"/>
      <c r="Y175" s="4"/>
      <c r="Z175" s="238"/>
      <c r="AA175" s="239"/>
      <c r="AB175" s="241"/>
      <c r="AC175" s="11"/>
      <c r="AD175" s="11"/>
      <c r="AE175" s="11"/>
      <c r="AF175" s="11"/>
      <c r="AG175" s="11"/>
      <c r="AH175" s="11"/>
      <c r="AI175" s="11"/>
      <c r="AJ175" s="11"/>
      <c r="AK175" s="11"/>
    </row>
  </sheetData>
  <mergeCells count="19">
    <mergeCell ref="B3:AC3"/>
    <mergeCell ref="B6:C8"/>
    <mergeCell ref="K6:K8"/>
    <mergeCell ref="D6:J8"/>
    <mergeCell ref="L6:L8"/>
    <mergeCell ref="D4:L4"/>
    <mergeCell ref="B4:C4"/>
    <mergeCell ref="V4:Y4"/>
    <mergeCell ref="B9:Y9"/>
    <mergeCell ref="AI11:AJ11"/>
    <mergeCell ref="AD10:AK10"/>
    <mergeCell ref="W11:Y11"/>
    <mergeCell ref="AB11:AB12"/>
    <mergeCell ref="C10:D10"/>
    <mergeCell ref="E10:L10"/>
    <mergeCell ref="M10:N10"/>
    <mergeCell ref="V10:AB10"/>
    <mergeCell ref="O11:Q11"/>
    <mergeCell ref="T11:T12"/>
  </mergeCells>
  <conditionalFormatting sqref="T13:T175">
    <cfRule type="containsText" dxfId="35" priority="5" stopIfTrue="1" operator="containsText" text="V">
      <formula>NOT(ISERROR(SEARCH("V",T13)))</formula>
    </cfRule>
    <cfRule type="containsText" dxfId="34" priority="6" stopIfTrue="1" operator="containsText" text="III">
      <formula>NOT(ISERROR(SEARCH("III",T13)))</formula>
    </cfRule>
    <cfRule type="containsText" dxfId="33" priority="7" stopIfTrue="1" operator="containsText" text="II">
      <formula>NOT(ISERROR(SEARCH("II",T13)))</formula>
    </cfRule>
    <cfRule type="containsText" dxfId="32" priority="8" stopIfTrue="1" operator="containsText" text="I">
      <formula>NOT(ISERROR(SEARCH("I",T13)))</formula>
    </cfRule>
  </conditionalFormatting>
  <conditionalFormatting sqref="AB13:AB175">
    <cfRule type="containsText" dxfId="31" priority="1" stopIfTrue="1" operator="containsText" text="V">
      <formula>NOT(ISERROR(SEARCH("V",AB13)))</formula>
    </cfRule>
    <cfRule type="containsText" dxfId="30" priority="2" stopIfTrue="1" operator="containsText" text="III">
      <formula>NOT(ISERROR(SEARCH("III",AB13)))</formula>
    </cfRule>
    <cfRule type="containsText" dxfId="29" priority="3" stopIfTrue="1" operator="containsText" text="II">
      <formula>NOT(ISERROR(SEARCH("II",AB13)))</formula>
    </cfRule>
    <cfRule type="containsText" dxfId="28" priority="4" stopIfTrue="1" operator="containsText" text="I">
      <formula>NOT(ISERROR(SEARCH("I",AB13)))</formula>
    </cfRule>
  </conditionalFormatting>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710" yWindow="595" count="4">
        <x14:dataValidation type="list" allowBlank="1" showInputMessage="1" showErrorMessage="1" xr:uid="{00000000-0002-0000-0100-000000000000}">
          <x14:formula1>
            <xm:f>'Risk matrix'!$F$26:$F$27</xm:f>
          </x14:formula1>
          <xm:sqref>L13</xm:sqref>
        </x14:dataValidation>
        <x14:dataValidation type="list" allowBlank="1" showInputMessage="1" showErrorMessage="1" promptTitle="Likelihood criteria" prompt="Please use criteria attached in th Likelihood criteria tab of this workbook" xr:uid="{00000000-0002-0000-0100-000001000000}">
          <x14:formula1>
            <xm:f>'Risk matrix'!$I$26:$I$30</xm:f>
          </x14:formula1>
          <xm:sqref>Q13:Q175 Y13:Y175</xm:sqref>
        </x14:dataValidation>
        <x14:dataValidation type="list" allowBlank="1" showInputMessage="1" showErrorMessage="1" promptTitle="Risk control effectiveness" prompt="F= Fully effective_x000a_P=Partially effective_x000a_I=Ineffective_x000a_Ti=Totally ineffectve_x000a_N=None_x000a_" xr:uid="{00000000-0002-0000-0100-000002000000}">
          <x14:formula1>
            <xm:f>'Risk matrix'!$J$26:$J$30</xm:f>
          </x14:formula1>
          <xm:sqref>U13:U175</xm:sqref>
        </x14:dataValidation>
        <x14:dataValidation type="list" allowBlank="1" showInputMessage="1" showErrorMessage="1" promptTitle="Likelihood criteria" prompt="Please use criteria attached in th Likelihood criteria tab of this workbook" xr:uid="{00000000-0002-0000-0100-000003000000}">
          <x14:formula1>
            <xm:f>'Risk matrix'!$I$26:$I$31</xm:f>
          </x14:formula1>
          <xm:sqref>O13:O175 W13:W175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2:C10"/>
  <sheetViews>
    <sheetView workbookViewId="0">
      <selection activeCell="F7" sqref="F7"/>
    </sheetView>
  </sheetViews>
  <sheetFormatPr defaultRowHeight="15" x14ac:dyDescent="0.25"/>
  <cols>
    <col min="2" max="2" width="16.42578125" customWidth="1"/>
    <col min="3" max="3" width="92" customWidth="1"/>
    <col min="6" max="9" width="9.140625" customWidth="1"/>
  </cols>
  <sheetData>
    <row r="2" spans="2:3" ht="19.5" thickBot="1" x14ac:dyDescent="0.35">
      <c r="C2" s="12" t="s">
        <v>65</v>
      </c>
    </row>
    <row r="3" spans="2:3" ht="33.75" customHeight="1" thickBot="1" x14ac:dyDescent="0.3">
      <c r="B3" s="13" t="s">
        <v>56</v>
      </c>
      <c r="C3" s="14" t="s">
        <v>57</v>
      </c>
    </row>
    <row r="4" spans="2:3" ht="17.25" thickBot="1" x14ac:dyDescent="0.3">
      <c r="B4" s="15"/>
      <c r="C4" s="16" t="s">
        <v>58</v>
      </c>
    </row>
    <row r="5" spans="2:3" ht="25.5" customHeight="1" thickBot="1" x14ac:dyDescent="0.3">
      <c r="B5" s="17">
        <v>1</v>
      </c>
      <c r="C5" s="18" t="s">
        <v>59</v>
      </c>
    </row>
    <row r="6" spans="2:3" ht="24" customHeight="1" thickBot="1" x14ac:dyDescent="0.3">
      <c r="B6" s="17">
        <v>2</v>
      </c>
      <c r="C6" s="18" t="s">
        <v>60</v>
      </c>
    </row>
    <row r="7" spans="2:3" ht="22.5" customHeight="1" thickBot="1" x14ac:dyDescent="0.3">
      <c r="B7" s="17">
        <v>3</v>
      </c>
      <c r="C7" s="18" t="s">
        <v>61</v>
      </c>
    </row>
    <row r="8" spans="2:3" ht="23.25" customHeight="1" thickBot="1" x14ac:dyDescent="0.3">
      <c r="B8" s="17">
        <v>4</v>
      </c>
      <c r="C8" s="18" t="s">
        <v>62</v>
      </c>
    </row>
    <row r="9" spans="2:3" ht="21.75" customHeight="1" thickBot="1" x14ac:dyDescent="0.3">
      <c r="B9" s="17">
        <v>5</v>
      </c>
      <c r="C9" s="18" t="s">
        <v>63</v>
      </c>
    </row>
    <row r="10" spans="2:3" ht="19.5" customHeight="1" thickBot="1" x14ac:dyDescent="0.3">
      <c r="B10" s="17">
        <v>6</v>
      </c>
      <c r="C10" s="18" t="s">
        <v>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F21"/>
  <sheetViews>
    <sheetView zoomScale="80" zoomScaleNormal="80" workbookViewId="0">
      <selection activeCell="N14" sqref="N14"/>
    </sheetView>
  </sheetViews>
  <sheetFormatPr defaultRowHeight="15" x14ac:dyDescent="0.25"/>
  <cols>
    <col min="2" max="2" width="8.42578125" customWidth="1"/>
    <col min="3" max="3" width="23.85546875" customWidth="1"/>
    <col min="4" max="4" width="26.140625" customWidth="1"/>
    <col min="5" max="5" width="20.7109375" customWidth="1"/>
    <col min="6" max="6" width="27" customWidth="1"/>
  </cols>
  <sheetData>
    <row r="2" spans="2:6" ht="30" customHeight="1" thickBot="1" x14ac:dyDescent="0.3">
      <c r="B2" s="404" t="s">
        <v>103</v>
      </c>
      <c r="C2" s="404"/>
      <c r="D2" s="404"/>
      <c r="E2" s="404"/>
      <c r="F2" s="404"/>
    </row>
    <row r="3" spans="2:6" ht="15.75" thickBot="1" x14ac:dyDescent="0.3">
      <c r="B3" s="19" t="s">
        <v>66</v>
      </c>
      <c r="C3" s="20" t="s">
        <v>67</v>
      </c>
      <c r="D3" s="20" t="s">
        <v>68</v>
      </c>
      <c r="E3" s="405" t="s">
        <v>69</v>
      </c>
      <c r="F3" s="406"/>
    </row>
    <row r="4" spans="2:6" ht="15.75" thickBot="1" x14ac:dyDescent="0.3">
      <c r="B4" s="21"/>
      <c r="C4" s="22"/>
      <c r="D4" s="22"/>
      <c r="E4" s="23" t="s">
        <v>70</v>
      </c>
      <c r="F4" s="23" t="s">
        <v>71</v>
      </c>
    </row>
    <row r="5" spans="2:6" ht="15" customHeight="1" x14ac:dyDescent="0.25">
      <c r="B5" s="407" t="s">
        <v>262</v>
      </c>
      <c r="C5" s="410" t="s">
        <v>72</v>
      </c>
      <c r="D5" s="24" t="s">
        <v>73</v>
      </c>
      <c r="E5" s="413" t="s">
        <v>77</v>
      </c>
      <c r="F5" s="416" t="s">
        <v>78</v>
      </c>
    </row>
    <row r="6" spans="2:6" ht="25.5" x14ac:dyDescent="0.25">
      <c r="B6" s="408"/>
      <c r="C6" s="411"/>
      <c r="D6" s="25" t="s">
        <v>74</v>
      </c>
      <c r="E6" s="414"/>
      <c r="F6" s="417"/>
    </row>
    <row r="7" spans="2:6" ht="25.5" x14ac:dyDescent="0.25">
      <c r="B7" s="408"/>
      <c r="C7" s="411"/>
      <c r="D7" s="25" t="s">
        <v>75</v>
      </c>
      <c r="E7" s="414"/>
      <c r="F7" s="417"/>
    </row>
    <row r="8" spans="2:6" ht="26.25" thickBot="1" x14ac:dyDescent="0.3">
      <c r="B8" s="409"/>
      <c r="C8" s="412"/>
      <c r="D8" s="26" t="s">
        <v>76</v>
      </c>
      <c r="E8" s="415"/>
      <c r="F8" s="418"/>
    </row>
    <row r="9" spans="2:6" ht="15" customHeight="1" x14ac:dyDescent="0.25">
      <c r="B9" s="407" t="s">
        <v>232</v>
      </c>
      <c r="C9" s="410" t="s">
        <v>79</v>
      </c>
      <c r="D9" s="24" t="s">
        <v>80</v>
      </c>
      <c r="E9" s="413" t="s">
        <v>83</v>
      </c>
      <c r="F9" s="416" t="s">
        <v>84</v>
      </c>
    </row>
    <row r="10" spans="2:6" x14ac:dyDescent="0.25">
      <c r="B10" s="408"/>
      <c r="C10" s="411"/>
      <c r="D10" s="24" t="s">
        <v>81</v>
      </c>
      <c r="E10" s="414"/>
      <c r="F10" s="417"/>
    </row>
    <row r="11" spans="2:6" ht="26.25" thickBot="1" x14ac:dyDescent="0.3">
      <c r="B11" s="409"/>
      <c r="C11" s="412"/>
      <c r="D11" s="26" t="s">
        <v>82</v>
      </c>
      <c r="E11" s="415"/>
      <c r="F11" s="418"/>
    </row>
    <row r="12" spans="2:6" ht="15" customHeight="1" x14ac:dyDescent="0.25">
      <c r="B12" s="407" t="s">
        <v>241</v>
      </c>
      <c r="C12" s="410" t="s">
        <v>85</v>
      </c>
      <c r="D12" s="24" t="s">
        <v>86</v>
      </c>
      <c r="E12" s="413" t="s">
        <v>89</v>
      </c>
      <c r="F12" s="419" t="s">
        <v>90</v>
      </c>
    </row>
    <row r="13" spans="2:6" ht="25.5" x14ac:dyDescent="0.25">
      <c r="B13" s="408"/>
      <c r="C13" s="411"/>
      <c r="D13" s="24" t="s">
        <v>87</v>
      </c>
      <c r="E13" s="414"/>
      <c r="F13" s="420"/>
    </row>
    <row r="14" spans="2:6" ht="26.25" thickBot="1" x14ac:dyDescent="0.3">
      <c r="B14" s="409"/>
      <c r="C14" s="412"/>
      <c r="D14" s="26" t="s">
        <v>88</v>
      </c>
      <c r="E14" s="415"/>
      <c r="F14" s="421"/>
    </row>
    <row r="15" spans="2:6" ht="15" customHeight="1" x14ac:dyDescent="0.25">
      <c r="B15" s="407" t="s">
        <v>230</v>
      </c>
      <c r="C15" s="410" t="s">
        <v>91</v>
      </c>
      <c r="D15" s="25" t="s">
        <v>92</v>
      </c>
      <c r="E15" s="413" t="s">
        <v>95</v>
      </c>
      <c r="F15" s="416" t="s">
        <v>96</v>
      </c>
    </row>
    <row r="16" spans="2:6" ht="25.5" x14ac:dyDescent="0.25">
      <c r="B16" s="408"/>
      <c r="C16" s="411"/>
      <c r="D16" s="25" t="s">
        <v>93</v>
      </c>
      <c r="E16" s="414"/>
      <c r="F16" s="417"/>
    </row>
    <row r="17" spans="2:6" ht="26.25" thickBot="1" x14ac:dyDescent="0.3">
      <c r="B17" s="409"/>
      <c r="C17" s="412"/>
      <c r="D17" s="26" t="s">
        <v>94</v>
      </c>
      <c r="E17" s="415"/>
      <c r="F17" s="418"/>
    </row>
    <row r="18" spans="2:6" ht="15" customHeight="1" x14ac:dyDescent="0.25">
      <c r="B18" s="407" t="s">
        <v>280</v>
      </c>
      <c r="C18" s="410" t="s">
        <v>97</v>
      </c>
      <c r="D18" s="24" t="s">
        <v>98</v>
      </c>
      <c r="E18" s="413" t="s">
        <v>101</v>
      </c>
      <c r="F18" s="416" t="s">
        <v>102</v>
      </c>
    </row>
    <row r="19" spans="2:6" x14ac:dyDescent="0.25">
      <c r="B19" s="408"/>
      <c r="C19" s="411"/>
      <c r="D19" s="24" t="s">
        <v>99</v>
      </c>
      <c r="E19" s="414"/>
      <c r="F19" s="417"/>
    </row>
    <row r="20" spans="2:6" ht="25.5" x14ac:dyDescent="0.25">
      <c r="B20" s="408"/>
      <c r="C20" s="411"/>
      <c r="D20" s="24" t="s">
        <v>100</v>
      </c>
      <c r="E20" s="414"/>
      <c r="F20" s="417"/>
    </row>
    <row r="21" spans="2:6" ht="15.75" thickBot="1" x14ac:dyDescent="0.3">
      <c r="B21" s="422"/>
      <c r="C21" s="423"/>
      <c r="D21" s="27"/>
      <c r="E21" s="424"/>
      <c r="F21" s="425"/>
    </row>
  </sheetData>
  <mergeCells count="22">
    <mergeCell ref="B15:B17"/>
    <mergeCell ref="C15:C17"/>
    <mergeCell ref="E15:E17"/>
    <mergeCell ref="F15:F17"/>
    <mergeCell ref="B18:B21"/>
    <mergeCell ref="C18:C21"/>
    <mergeCell ref="E18:E21"/>
    <mergeCell ref="F18:F21"/>
    <mergeCell ref="B9:B11"/>
    <mergeCell ref="C9:C11"/>
    <mergeCell ref="E9:E11"/>
    <mergeCell ref="F9:F11"/>
    <mergeCell ref="B12:B14"/>
    <mergeCell ref="C12:C14"/>
    <mergeCell ref="E12:E14"/>
    <mergeCell ref="F12:F14"/>
    <mergeCell ref="B2:F2"/>
    <mergeCell ref="E3:F3"/>
    <mergeCell ref="B5:B8"/>
    <mergeCell ref="C5:C8"/>
    <mergeCell ref="E5:E8"/>
    <mergeCell ref="F5:F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3:D9"/>
  <sheetViews>
    <sheetView zoomScale="70" zoomScaleNormal="70" workbookViewId="0">
      <selection activeCell="A2" sqref="A2"/>
    </sheetView>
  </sheetViews>
  <sheetFormatPr defaultRowHeight="15" x14ac:dyDescent="0.25"/>
  <cols>
    <col min="2" max="2" width="30.85546875" customWidth="1"/>
    <col min="3" max="3" width="9.7109375" customWidth="1"/>
    <col min="4" max="4" width="60.140625" customWidth="1"/>
  </cols>
  <sheetData>
    <row r="3" spans="2:4" ht="21" customHeight="1" thickBot="1" x14ac:dyDescent="0.3">
      <c r="B3" s="426" t="s">
        <v>105</v>
      </c>
      <c r="C3" s="426"/>
      <c r="D3" s="426"/>
    </row>
    <row r="4" spans="2:4" ht="30" customHeight="1" thickBot="1" x14ac:dyDescent="0.3">
      <c r="B4" s="44" t="s">
        <v>48</v>
      </c>
      <c r="C4" s="45"/>
      <c r="D4" s="40" t="s">
        <v>106</v>
      </c>
    </row>
    <row r="5" spans="2:4" ht="69.75" customHeight="1" thickBot="1" x14ac:dyDescent="0.3">
      <c r="B5" s="41" t="s">
        <v>107</v>
      </c>
      <c r="C5" s="42" t="s">
        <v>49</v>
      </c>
      <c r="D5" s="43" t="s">
        <v>108</v>
      </c>
    </row>
    <row r="6" spans="2:4" ht="45.75" customHeight="1" thickBot="1" x14ac:dyDescent="0.3">
      <c r="B6" s="41" t="s">
        <v>109</v>
      </c>
      <c r="C6" s="42" t="s">
        <v>45</v>
      </c>
      <c r="D6" s="43" t="s">
        <v>110</v>
      </c>
    </row>
    <row r="7" spans="2:4" ht="42" customHeight="1" thickBot="1" x14ac:dyDescent="0.3">
      <c r="B7" s="41" t="s">
        <v>111</v>
      </c>
      <c r="C7" s="42" t="s">
        <v>46</v>
      </c>
      <c r="D7" s="43" t="s">
        <v>112</v>
      </c>
    </row>
    <row r="8" spans="2:4" ht="44.25" customHeight="1" thickBot="1" x14ac:dyDescent="0.3">
      <c r="B8" s="41" t="s">
        <v>113</v>
      </c>
      <c r="C8" s="42" t="s">
        <v>53</v>
      </c>
      <c r="D8" s="43" t="s">
        <v>114</v>
      </c>
    </row>
    <row r="9" spans="2:4" ht="46.5" customHeight="1" thickBot="1" x14ac:dyDescent="0.3">
      <c r="B9" s="41" t="s">
        <v>115</v>
      </c>
      <c r="C9" s="42" t="s">
        <v>54</v>
      </c>
      <c r="D9" s="43" t="s">
        <v>116</v>
      </c>
    </row>
  </sheetData>
  <mergeCells count="1">
    <mergeCell ref="B3:D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2:N57"/>
  <sheetViews>
    <sheetView zoomScale="70" zoomScaleNormal="70" workbookViewId="0">
      <selection activeCell="A57" sqref="A25:XFD57"/>
    </sheetView>
  </sheetViews>
  <sheetFormatPr defaultRowHeight="15" x14ac:dyDescent="0.25"/>
  <cols>
    <col min="4" max="4" width="16.28515625" customWidth="1"/>
    <col min="5" max="5" width="20.140625" customWidth="1"/>
    <col min="6" max="6" width="18.140625" customWidth="1"/>
    <col min="7" max="7" width="19.140625" customWidth="1"/>
    <col min="8" max="8" width="20.85546875" customWidth="1"/>
    <col min="14" max="14" width="34.140625" customWidth="1"/>
  </cols>
  <sheetData>
    <row r="2" spans="2:14" ht="31.5" customHeight="1" thickBot="1" x14ac:dyDescent="0.55000000000000004">
      <c r="B2" s="433" t="s">
        <v>104</v>
      </c>
      <c r="C2" s="433"/>
      <c r="D2" s="433"/>
      <c r="E2" s="433"/>
      <c r="F2" s="433"/>
      <c r="G2" s="433"/>
      <c r="H2" s="433"/>
      <c r="K2" s="219"/>
      <c r="L2" s="219"/>
      <c r="M2" s="219"/>
      <c r="N2" s="219"/>
    </row>
    <row r="3" spans="2:14" ht="34.5" customHeight="1" thickBot="1" x14ac:dyDescent="0.3">
      <c r="B3" s="427" t="s">
        <v>55</v>
      </c>
      <c r="C3" s="28">
        <v>6</v>
      </c>
      <c r="D3" s="29" t="s">
        <v>51</v>
      </c>
      <c r="E3" s="30" t="s">
        <v>50</v>
      </c>
      <c r="F3" s="31" t="s">
        <v>46</v>
      </c>
      <c r="G3" s="31" t="s">
        <v>46</v>
      </c>
      <c r="H3" s="31" t="s">
        <v>46</v>
      </c>
      <c r="K3" s="219"/>
      <c r="L3" s="219"/>
      <c r="M3" s="219"/>
      <c r="N3" s="219"/>
    </row>
    <row r="4" spans="2:14" ht="29.25" customHeight="1" thickBot="1" x14ac:dyDescent="0.3">
      <c r="B4" s="428"/>
      <c r="C4" s="32">
        <v>5</v>
      </c>
      <c r="D4" s="33" t="s">
        <v>51</v>
      </c>
      <c r="E4" s="34" t="s">
        <v>50</v>
      </c>
      <c r="F4" s="34" t="s">
        <v>50</v>
      </c>
      <c r="G4" s="35" t="s">
        <v>46</v>
      </c>
      <c r="H4" s="35" t="s">
        <v>46</v>
      </c>
      <c r="K4" s="219"/>
      <c r="L4" s="219"/>
      <c r="M4" s="219"/>
      <c r="N4" s="219"/>
    </row>
    <row r="5" spans="2:14" ht="38.25" customHeight="1" thickBot="1" x14ac:dyDescent="0.3">
      <c r="B5" s="428"/>
      <c r="C5" s="32">
        <v>4</v>
      </c>
      <c r="D5" s="36" t="s">
        <v>52</v>
      </c>
      <c r="E5" s="33" t="s">
        <v>51</v>
      </c>
      <c r="F5" s="34" t="s">
        <v>50</v>
      </c>
      <c r="G5" s="35" t="s">
        <v>46</v>
      </c>
      <c r="H5" s="35" t="s">
        <v>46</v>
      </c>
      <c r="K5" s="219"/>
      <c r="L5" s="219"/>
      <c r="M5" s="219"/>
      <c r="N5" s="219"/>
    </row>
    <row r="6" spans="2:14" ht="36.75" customHeight="1" thickBot="1" x14ac:dyDescent="0.3">
      <c r="B6" s="428"/>
      <c r="C6" s="32">
        <v>3</v>
      </c>
      <c r="D6" s="36" t="s">
        <v>52</v>
      </c>
      <c r="E6" s="33" t="s">
        <v>51</v>
      </c>
      <c r="F6" s="34" t="s">
        <v>50</v>
      </c>
      <c r="G6" s="34" t="s">
        <v>50</v>
      </c>
      <c r="H6" s="35" t="s">
        <v>46</v>
      </c>
      <c r="K6" s="219"/>
      <c r="L6" s="219"/>
      <c r="M6" s="219"/>
      <c r="N6" s="219"/>
    </row>
    <row r="7" spans="2:14" ht="33.75" customHeight="1" thickBot="1" x14ac:dyDescent="0.3">
      <c r="B7" s="428"/>
      <c r="C7" s="32">
        <v>2</v>
      </c>
      <c r="D7" s="36" t="s">
        <v>52</v>
      </c>
      <c r="E7" s="36" t="s">
        <v>52</v>
      </c>
      <c r="F7" s="33" t="s">
        <v>51</v>
      </c>
      <c r="G7" s="34" t="s">
        <v>50</v>
      </c>
      <c r="H7" s="34" t="s">
        <v>50</v>
      </c>
      <c r="K7" s="219"/>
      <c r="L7" s="219"/>
      <c r="M7" s="219"/>
      <c r="N7" s="219"/>
    </row>
    <row r="8" spans="2:14" ht="35.25" customHeight="1" thickBot="1" x14ac:dyDescent="0.3">
      <c r="B8" s="429"/>
      <c r="C8" s="32">
        <v>1</v>
      </c>
      <c r="D8" s="36" t="s">
        <v>52</v>
      </c>
      <c r="E8" s="36" t="s">
        <v>52</v>
      </c>
      <c r="F8" s="33" t="s">
        <v>51</v>
      </c>
      <c r="G8" s="33" t="s">
        <v>51</v>
      </c>
      <c r="H8" s="33" t="s">
        <v>51</v>
      </c>
      <c r="K8" s="219"/>
      <c r="L8" s="219"/>
      <c r="M8" s="219"/>
      <c r="N8" s="219"/>
    </row>
    <row r="9" spans="2:14" ht="26.25" thickBot="1" x14ac:dyDescent="0.3">
      <c r="B9" s="37"/>
      <c r="C9" s="38"/>
      <c r="D9" s="39">
        <v>1</v>
      </c>
      <c r="E9" s="39">
        <v>2</v>
      </c>
      <c r="F9" s="39">
        <v>3</v>
      </c>
      <c r="G9" s="39">
        <v>4</v>
      </c>
      <c r="H9" s="39">
        <v>5</v>
      </c>
      <c r="K9" s="219"/>
      <c r="L9" s="219"/>
      <c r="M9" s="219"/>
      <c r="N9" s="219"/>
    </row>
    <row r="10" spans="2:14" ht="26.25" thickBot="1" x14ac:dyDescent="0.3">
      <c r="B10" s="37"/>
      <c r="C10" s="38"/>
      <c r="D10" s="430" t="s">
        <v>29</v>
      </c>
      <c r="E10" s="431"/>
      <c r="F10" s="431"/>
      <c r="G10" s="431"/>
      <c r="H10" s="432"/>
      <c r="K10" s="219"/>
      <c r="L10" s="219"/>
      <c r="M10" s="219"/>
      <c r="N10" s="219"/>
    </row>
    <row r="11" spans="2:14" ht="15.75" thickBot="1" x14ac:dyDescent="0.3">
      <c r="K11" s="219"/>
      <c r="L11" s="219"/>
      <c r="M11" s="219"/>
      <c r="N11" s="219"/>
    </row>
    <row r="12" spans="2:14" ht="15.75" thickBot="1" x14ac:dyDescent="0.3">
      <c r="D12" s="125" t="s">
        <v>138</v>
      </c>
      <c r="E12" s="126" t="s">
        <v>139</v>
      </c>
      <c r="F12" s="125" t="s">
        <v>140</v>
      </c>
      <c r="G12" s="136"/>
      <c r="K12" s="219"/>
      <c r="L12" s="219"/>
      <c r="M12" s="219"/>
      <c r="N12" s="219"/>
    </row>
    <row r="13" spans="2:14" ht="29.25" thickBot="1" x14ac:dyDescent="0.3">
      <c r="D13" s="127" t="s">
        <v>46</v>
      </c>
      <c r="E13" s="128" t="s">
        <v>141</v>
      </c>
      <c r="F13" s="134" t="s">
        <v>142</v>
      </c>
      <c r="G13" s="133"/>
      <c r="K13" s="219"/>
      <c r="L13" s="219"/>
      <c r="M13" s="219"/>
      <c r="N13" s="219"/>
    </row>
    <row r="14" spans="2:14" ht="29.25" thickBot="1" x14ac:dyDescent="0.3">
      <c r="D14" s="129" t="s">
        <v>50</v>
      </c>
      <c r="E14" s="128" t="s">
        <v>143</v>
      </c>
      <c r="F14" s="134" t="s">
        <v>144</v>
      </c>
      <c r="G14" s="133"/>
      <c r="K14" s="219"/>
      <c r="L14" s="219"/>
      <c r="M14" s="219"/>
      <c r="N14" s="219"/>
    </row>
    <row r="15" spans="2:14" ht="57.75" thickBot="1" x14ac:dyDescent="0.3">
      <c r="D15" s="130" t="s">
        <v>51</v>
      </c>
      <c r="E15" s="128" t="s">
        <v>145</v>
      </c>
      <c r="F15" s="134" t="s">
        <v>146</v>
      </c>
      <c r="G15" s="133"/>
      <c r="K15" s="219"/>
      <c r="L15" s="219"/>
      <c r="M15" s="219"/>
      <c r="N15" s="219"/>
    </row>
    <row r="16" spans="2:14" ht="29.25" thickBot="1" x14ac:dyDescent="0.3">
      <c r="D16" s="131" t="s">
        <v>52</v>
      </c>
      <c r="E16" s="128" t="s">
        <v>147</v>
      </c>
      <c r="F16" s="134" t="s">
        <v>148</v>
      </c>
      <c r="G16" s="133"/>
      <c r="K16" s="219"/>
      <c r="L16" s="219"/>
      <c r="M16" s="219"/>
      <c r="N16" s="219"/>
    </row>
    <row r="17" spans="1:14" x14ac:dyDescent="0.25">
      <c r="D17" s="132"/>
      <c r="K17" s="219"/>
      <c r="L17" s="219"/>
      <c r="M17" s="219"/>
      <c r="N17" s="219"/>
    </row>
    <row r="18" spans="1:14" x14ac:dyDescent="0.25">
      <c r="D18" s="132"/>
      <c r="K18" s="219"/>
      <c r="L18" s="219"/>
      <c r="M18" s="219"/>
      <c r="N18" s="219"/>
    </row>
    <row r="19" spans="1:14" x14ac:dyDescent="0.25">
      <c r="K19" s="219"/>
      <c r="L19" s="219"/>
      <c r="M19" s="219"/>
      <c r="N19" s="219"/>
    </row>
    <row r="20" spans="1:14" x14ac:dyDescent="0.25">
      <c r="K20" s="219"/>
      <c r="L20" s="219"/>
      <c r="M20" s="219"/>
      <c r="N20" s="219"/>
    </row>
    <row r="21" spans="1:14" x14ac:dyDescent="0.25">
      <c r="K21" s="219"/>
      <c r="L21" s="219"/>
      <c r="M21" s="219"/>
      <c r="N21" s="219"/>
    </row>
    <row r="22" spans="1:14" x14ac:dyDescent="0.25">
      <c r="K22" s="219"/>
      <c r="L22" s="219"/>
      <c r="M22" s="219"/>
      <c r="N22" s="219"/>
    </row>
    <row r="23" spans="1:14" x14ac:dyDescent="0.25">
      <c r="K23" s="219"/>
      <c r="L23" s="219"/>
      <c r="M23" s="219"/>
      <c r="N23" s="219"/>
    </row>
    <row r="24" spans="1:14" x14ac:dyDescent="0.25">
      <c r="K24" s="219"/>
      <c r="L24" s="219"/>
      <c r="M24" s="219"/>
      <c r="N24" s="219"/>
    </row>
    <row r="25" spans="1:14" hidden="1" x14ac:dyDescent="0.25">
      <c r="K25" s="219"/>
      <c r="L25" s="219"/>
      <c r="M25" s="219"/>
      <c r="N25" s="219"/>
    </row>
    <row r="26" spans="1:14" hidden="1" x14ac:dyDescent="0.25">
      <c r="A26" s="237" t="s">
        <v>1044</v>
      </c>
      <c r="B26" s="237" t="s">
        <v>52</v>
      </c>
      <c r="C26" s="237" t="s">
        <v>1044</v>
      </c>
      <c r="D26" s="237" t="str">
        <f>VLOOKUP(C26,$A$26:$B$55,2,FALSE)</f>
        <v>IV</v>
      </c>
      <c r="F26" s="66" t="s">
        <v>129</v>
      </c>
      <c r="G26" s="66" t="s">
        <v>127</v>
      </c>
      <c r="H26" s="66" t="s">
        <v>262</v>
      </c>
      <c r="I26" s="66">
        <v>1</v>
      </c>
      <c r="J26" s="66" t="s">
        <v>49</v>
      </c>
      <c r="K26" s="62" t="s">
        <v>46</v>
      </c>
      <c r="L26" s="219"/>
      <c r="M26" s="219"/>
      <c r="N26" s="219"/>
    </row>
    <row r="27" spans="1:14" hidden="1" x14ac:dyDescent="0.25">
      <c r="A27" s="237" t="s">
        <v>1046</v>
      </c>
      <c r="B27" s="237" t="s">
        <v>52</v>
      </c>
      <c r="C27" s="237" t="s">
        <v>1046</v>
      </c>
      <c r="D27" s="237" t="str">
        <f t="shared" ref="D27:D55" si="0">VLOOKUP(C27,$A$26:$B$55,2,FALSE)</f>
        <v>IV</v>
      </c>
      <c r="F27" s="66" t="s">
        <v>130</v>
      </c>
      <c r="G27" s="66" t="s">
        <v>128</v>
      </c>
      <c r="H27" s="66" t="s">
        <v>232</v>
      </c>
      <c r="I27" s="66">
        <v>2</v>
      </c>
      <c r="J27" s="66" t="s">
        <v>45</v>
      </c>
      <c r="K27" s="63" t="s">
        <v>50</v>
      </c>
      <c r="L27" s="219"/>
      <c r="M27" s="219"/>
      <c r="N27" s="219"/>
    </row>
    <row r="28" spans="1:14" hidden="1" x14ac:dyDescent="0.25">
      <c r="A28" s="237" t="s">
        <v>1051</v>
      </c>
      <c r="B28" s="237" t="s">
        <v>52</v>
      </c>
      <c r="C28" s="237" t="s">
        <v>1051</v>
      </c>
      <c r="D28" s="237" t="str">
        <f t="shared" si="0"/>
        <v>IV</v>
      </c>
      <c r="F28" s="66"/>
      <c r="G28" s="66"/>
      <c r="H28" s="66" t="s">
        <v>241</v>
      </c>
      <c r="I28" s="66">
        <v>3</v>
      </c>
      <c r="J28" s="66" t="s">
        <v>46</v>
      </c>
      <c r="K28" s="64" t="s">
        <v>51</v>
      </c>
      <c r="L28" s="219"/>
      <c r="M28" s="219"/>
      <c r="N28" s="219"/>
    </row>
    <row r="29" spans="1:14" hidden="1" x14ac:dyDescent="0.25">
      <c r="A29" s="237" t="s">
        <v>1052</v>
      </c>
      <c r="B29" s="237" t="s">
        <v>52</v>
      </c>
      <c r="C29" s="237" t="s">
        <v>1052</v>
      </c>
      <c r="D29" s="237" t="str">
        <f t="shared" si="0"/>
        <v>IV</v>
      </c>
      <c r="F29" s="67"/>
      <c r="G29" s="67"/>
      <c r="H29" s="67" t="s">
        <v>230</v>
      </c>
      <c r="I29" s="67">
        <v>4</v>
      </c>
      <c r="J29" s="67" t="s">
        <v>53</v>
      </c>
      <c r="K29" s="65" t="s">
        <v>52</v>
      </c>
      <c r="L29" s="219"/>
      <c r="M29" s="219"/>
      <c r="N29" s="219"/>
    </row>
    <row r="30" spans="1:14" hidden="1" x14ac:dyDescent="0.25">
      <c r="A30" s="237" t="s">
        <v>1047</v>
      </c>
      <c r="B30" s="237" t="s">
        <v>52</v>
      </c>
      <c r="C30" s="237" t="s">
        <v>1047</v>
      </c>
      <c r="D30" s="237" t="str">
        <f t="shared" si="0"/>
        <v>IV</v>
      </c>
      <c r="F30" s="66"/>
      <c r="G30" s="66"/>
      <c r="H30" s="66" t="s">
        <v>280</v>
      </c>
      <c r="I30" s="66">
        <v>5</v>
      </c>
      <c r="J30" s="66" t="s">
        <v>54</v>
      </c>
      <c r="K30" s="66"/>
      <c r="L30" s="219"/>
      <c r="M30" s="219"/>
      <c r="N30" s="219"/>
    </row>
    <row r="31" spans="1:14" hidden="1" x14ac:dyDescent="0.25">
      <c r="A31" s="237" t="s">
        <v>1048</v>
      </c>
      <c r="B31" s="237" t="s">
        <v>52</v>
      </c>
      <c r="C31" s="237" t="s">
        <v>1048</v>
      </c>
      <c r="D31" s="237" t="str">
        <f t="shared" si="0"/>
        <v>IV</v>
      </c>
      <c r="F31" s="66"/>
      <c r="G31" s="66"/>
      <c r="H31" s="66" t="s">
        <v>49</v>
      </c>
      <c r="I31" s="66">
        <v>6</v>
      </c>
      <c r="J31" s="66"/>
      <c r="K31" s="66"/>
      <c r="L31" s="219"/>
      <c r="M31" s="219"/>
      <c r="N31" s="219"/>
    </row>
    <row r="32" spans="1:14" hidden="1" x14ac:dyDescent="0.25">
      <c r="A32" s="237" t="s">
        <v>1053</v>
      </c>
      <c r="B32" s="237" t="s">
        <v>51</v>
      </c>
      <c r="C32" s="237" t="s">
        <v>1053</v>
      </c>
      <c r="D32" s="237" t="str">
        <f t="shared" si="0"/>
        <v>III</v>
      </c>
    </row>
    <row r="33" spans="1:4" hidden="1" x14ac:dyDescent="0.25">
      <c r="A33" s="237" t="s">
        <v>1085</v>
      </c>
      <c r="B33" s="237" t="s">
        <v>51</v>
      </c>
      <c r="C33" s="237" t="s">
        <v>1085</v>
      </c>
      <c r="D33" s="237" t="str">
        <f t="shared" si="0"/>
        <v>III</v>
      </c>
    </row>
    <row r="34" spans="1:4" hidden="1" x14ac:dyDescent="0.25">
      <c r="A34" s="237" t="s">
        <v>1054</v>
      </c>
      <c r="B34" s="237" t="s">
        <v>51</v>
      </c>
      <c r="C34" s="237" t="s">
        <v>1054</v>
      </c>
      <c r="D34" s="237" t="str">
        <f t="shared" si="0"/>
        <v>III</v>
      </c>
    </row>
    <row r="35" spans="1:4" hidden="1" x14ac:dyDescent="0.25">
      <c r="A35" s="237" t="s">
        <v>1075</v>
      </c>
      <c r="B35" s="237" t="s">
        <v>51</v>
      </c>
      <c r="C35" s="237" t="s">
        <v>1075</v>
      </c>
      <c r="D35" s="237" t="str">
        <f t="shared" si="0"/>
        <v>III</v>
      </c>
    </row>
    <row r="36" spans="1:4" hidden="1" x14ac:dyDescent="0.25">
      <c r="A36" s="237" t="s">
        <v>1049</v>
      </c>
      <c r="B36" s="237" t="s">
        <v>51</v>
      </c>
      <c r="C36" s="237" t="s">
        <v>1049</v>
      </c>
      <c r="D36" s="237" t="str">
        <f t="shared" si="0"/>
        <v>III</v>
      </c>
    </row>
    <row r="37" spans="1:4" hidden="1" x14ac:dyDescent="0.25">
      <c r="A37" s="237" t="s">
        <v>1055</v>
      </c>
      <c r="B37" s="237" t="s">
        <v>51</v>
      </c>
      <c r="C37" s="237" t="s">
        <v>1055</v>
      </c>
      <c r="D37" s="237" t="str">
        <f t="shared" si="0"/>
        <v>III</v>
      </c>
    </row>
    <row r="38" spans="1:4" hidden="1" x14ac:dyDescent="0.25">
      <c r="A38" s="237" t="s">
        <v>1050</v>
      </c>
      <c r="B38" s="237" t="s">
        <v>51</v>
      </c>
      <c r="C38" s="237" t="s">
        <v>1050</v>
      </c>
      <c r="D38" s="237" t="str">
        <f t="shared" si="0"/>
        <v>III</v>
      </c>
    </row>
    <row r="39" spans="1:4" hidden="1" x14ac:dyDescent="0.25">
      <c r="A39" s="237" t="s">
        <v>1058</v>
      </c>
      <c r="B39" s="237" t="s">
        <v>51</v>
      </c>
      <c r="C39" s="237" t="s">
        <v>1058</v>
      </c>
      <c r="D39" s="237" t="str">
        <f t="shared" si="0"/>
        <v>III</v>
      </c>
    </row>
    <row r="40" spans="1:4" hidden="1" x14ac:dyDescent="0.25">
      <c r="A40" s="237" t="s">
        <v>1076</v>
      </c>
      <c r="B40" s="237" t="s">
        <v>50</v>
      </c>
      <c r="C40" s="237" t="s">
        <v>1076</v>
      </c>
      <c r="D40" s="237" t="str">
        <f t="shared" si="0"/>
        <v>II</v>
      </c>
    </row>
    <row r="41" spans="1:4" hidden="1" x14ac:dyDescent="0.25">
      <c r="A41" s="237" t="s">
        <v>1086</v>
      </c>
      <c r="B41" s="237" t="s">
        <v>50</v>
      </c>
      <c r="C41" s="237" t="s">
        <v>1086</v>
      </c>
      <c r="D41" s="237" t="str">
        <f t="shared" si="0"/>
        <v>II</v>
      </c>
    </row>
    <row r="42" spans="1:4" hidden="1" x14ac:dyDescent="0.25">
      <c r="A42" s="237" t="s">
        <v>1077</v>
      </c>
      <c r="B42" s="237" t="s">
        <v>50</v>
      </c>
      <c r="C42" s="237" t="s">
        <v>1077</v>
      </c>
      <c r="D42" s="237" t="str">
        <f t="shared" si="0"/>
        <v>II</v>
      </c>
    </row>
    <row r="43" spans="1:4" hidden="1" x14ac:dyDescent="0.25">
      <c r="A43" s="237" t="s">
        <v>1074</v>
      </c>
      <c r="B43" s="237" t="s">
        <v>50</v>
      </c>
      <c r="C43" s="237" t="s">
        <v>1074</v>
      </c>
      <c r="D43" s="237" t="str">
        <f t="shared" si="0"/>
        <v>II</v>
      </c>
    </row>
    <row r="44" spans="1:4" hidden="1" x14ac:dyDescent="0.25">
      <c r="A44" s="237" t="s">
        <v>1073</v>
      </c>
      <c r="B44" s="237" t="s">
        <v>50</v>
      </c>
      <c r="C44" s="237" t="s">
        <v>1073</v>
      </c>
      <c r="D44" s="237" t="str">
        <f t="shared" si="0"/>
        <v>II</v>
      </c>
    </row>
    <row r="45" spans="1:4" hidden="1" x14ac:dyDescent="0.25">
      <c r="A45" s="237" t="s">
        <v>1072</v>
      </c>
      <c r="B45" s="237" t="s">
        <v>50</v>
      </c>
      <c r="C45" s="237" t="s">
        <v>1072</v>
      </c>
      <c r="D45" s="237" t="str">
        <f t="shared" si="0"/>
        <v>II</v>
      </c>
    </row>
    <row r="46" spans="1:4" hidden="1" x14ac:dyDescent="0.25">
      <c r="A46" s="237" t="s">
        <v>1064</v>
      </c>
      <c r="B46" s="237" t="s">
        <v>50</v>
      </c>
      <c r="C46" s="237" t="s">
        <v>1064</v>
      </c>
      <c r="D46" s="237" t="str">
        <f t="shared" si="0"/>
        <v>II</v>
      </c>
    </row>
    <row r="47" spans="1:4" hidden="1" x14ac:dyDescent="0.25">
      <c r="A47" s="237" t="s">
        <v>1070</v>
      </c>
      <c r="B47" s="237" t="s">
        <v>50</v>
      </c>
      <c r="C47" s="237" t="s">
        <v>1070</v>
      </c>
      <c r="D47" s="237" t="str">
        <f t="shared" si="0"/>
        <v>II</v>
      </c>
    </row>
    <row r="48" spans="1:4" hidden="1" x14ac:dyDescent="0.25">
      <c r="A48" s="237" t="s">
        <v>1087</v>
      </c>
      <c r="B48" s="237" t="s">
        <v>46</v>
      </c>
      <c r="C48" s="237" t="s">
        <v>1087</v>
      </c>
      <c r="D48" s="237" t="str">
        <f t="shared" si="0"/>
        <v>I</v>
      </c>
    </row>
    <row r="49" spans="1:4" hidden="1" x14ac:dyDescent="0.25">
      <c r="A49" s="237" t="s">
        <v>1078</v>
      </c>
      <c r="B49" s="237" t="s">
        <v>46</v>
      </c>
      <c r="C49" s="237" t="s">
        <v>1078</v>
      </c>
      <c r="D49" s="237" t="str">
        <f t="shared" si="0"/>
        <v>I</v>
      </c>
    </row>
    <row r="50" spans="1:4" hidden="1" x14ac:dyDescent="0.25">
      <c r="A50" s="237" t="s">
        <v>1079</v>
      </c>
      <c r="B50" s="237" t="s">
        <v>46</v>
      </c>
      <c r="C50" s="237" t="s">
        <v>1079</v>
      </c>
      <c r="D50" s="237" t="str">
        <f t="shared" si="0"/>
        <v>I</v>
      </c>
    </row>
    <row r="51" spans="1:4" hidden="1" x14ac:dyDescent="0.25">
      <c r="A51" s="237" t="s">
        <v>1088</v>
      </c>
      <c r="B51" s="237" t="s">
        <v>46</v>
      </c>
      <c r="C51" s="237" t="s">
        <v>1088</v>
      </c>
      <c r="D51" s="237" t="str">
        <f t="shared" si="0"/>
        <v>I</v>
      </c>
    </row>
    <row r="52" spans="1:4" hidden="1" x14ac:dyDescent="0.25">
      <c r="A52" s="237" t="s">
        <v>1071</v>
      </c>
      <c r="B52" s="237" t="s">
        <v>46</v>
      </c>
      <c r="C52" s="237" t="s">
        <v>1071</v>
      </c>
      <c r="D52" s="237" t="str">
        <f t="shared" si="0"/>
        <v>I</v>
      </c>
    </row>
    <row r="53" spans="1:4" hidden="1" x14ac:dyDescent="0.25">
      <c r="A53" s="237" t="s">
        <v>1080</v>
      </c>
      <c r="B53" s="237" t="s">
        <v>46</v>
      </c>
      <c r="C53" s="237" t="s">
        <v>1080</v>
      </c>
      <c r="D53" s="237" t="str">
        <f t="shared" si="0"/>
        <v>I</v>
      </c>
    </row>
    <row r="54" spans="1:4" hidden="1" x14ac:dyDescent="0.25">
      <c r="A54" s="237" t="s">
        <v>1081</v>
      </c>
      <c r="B54" s="237" t="s">
        <v>46</v>
      </c>
      <c r="C54" s="237" t="s">
        <v>1081</v>
      </c>
      <c r="D54" s="237" t="str">
        <f t="shared" si="0"/>
        <v>I</v>
      </c>
    </row>
    <row r="55" spans="1:4" hidden="1" x14ac:dyDescent="0.25">
      <c r="A55" s="237" t="s">
        <v>1089</v>
      </c>
      <c r="B55" s="237" t="s">
        <v>46</v>
      </c>
      <c r="C55" s="237" t="s">
        <v>1089</v>
      </c>
      <c r="D55" s="237" t="str">
        <f t="shared" si="0"/>
        <v>I</v>
      </c>
    </row>
    <row r="56" spans="1:4" hidden="1" x14ac:dyDescent="0.25"/>
    <row r="57" spans="1:4" hidden="1" x14ac:dyDescent="0.25"/>
  </sheetData>
  <mergeCells count="3">
    <mergeCell ref="B3:B8"/>
    <mergeCell ref="D10:H10"/>
    <mergeCell ref="B2:H2"/>
  </mergeCells>
  <conditionalFormatting sqref="D26:D55">
    <cfRule type="containsText" dxfId="27" priority="1" stopIfTrue="1" operator="containsText" text="V">
      <formula>NOT(ISERROR(SEARCH("V",D26)))</formula>
    </cfRule>
    <cfRule type="containsText" dxfId="26" priority="2" stopIfTrue="1" operator="containsText" text="III">
      <formula>NOT(ISERROR(SEARCH("III",D26)))</formula>
    </cfRule>
    <cfRule type="containsText" dxfId="25" priority="3" stopIfTrue="1" operator="containsText" text="II">
      <formula>NOT(ISERROR(SEARCH("II",D26)))</formula>
    </cfRule>
    <cfRule type="containsText" dxfId="24" priority="4" stopIfTrue="1" operator="containsText" text="I">
      <formula>NOT(ISERROR(SEARCH("I",D26)))</formula>
    </cfRule>
  </conditionalFormatting>
  <conditionalFormatting sqref="N2:N31">
    <cfRule type="containsText" dxfId="23" priority="17" stopIfTrue="1" operator="containsText" text="V">
      <formula>NOT(ISERROR(SEARCH("V",N2)))</formula>
    </cfRule>
    <cfRule type="containsText" dxfId="22" priority="18" stopIfTrue="1" operator="containsText" text="III">
      <formula>NOT(ISERROR(SEARCH("III",N2)))</formula>
    </cfRule>
    <cfRule type="containsText" dxfId="21" priority="19" stopIfTrue="1" operator="containsText" text="II">
      <formula>NOT(ISERROR(SEARCH("II",N2)))</formula>
    </cfRule>
    <cfRule type="containsText" dxfId="20" priority="20" stopIfTrue="1" operator="containsText" text="I">
      <formula>NOT(ISERROR(SEARCH("I",N2)))</formula>
    </cfRule>
  </conditionalFormatting>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N31"/>
  <sheetViews>
    <sheetView zoomScale="60" zoomScaleNormal="60" workbookViewId="0">
      <selection activeCell="R5" sqref="R5"/>
    </sheetView>
  </sheetViews>
  <sheetFormatPr defaultRowHeight="15" x14ac:dyDescent="0.25"/>
  <cols>
    <col min="4" max="4" width="16.28515625" customWidth="1"/>
    <col min="5" max="5" width="20.140625" customWidth="1"/>
    <col min="6" max="6" width="18.140625" customWidth="1"/>
    <col min="7" max="7" width="19.140625" customWidth="1"/>
    <col min="8" max="8" width="20.85546875" customWidth="1"/>
    <col min="14" max="14" width="34.140625" customWidth="1"/>
  </cols>
  <sheetData>
    <row r="2" spans="2:14" ht="31.5" customHeight="1" thickBot="1" x14ac:dyDescent="0.55000000000000004">
      <c r="B2" s="433" t="s">
        <v>104</v>
      </c>
      <c r="C2" s="433"/>
      <c r="D2" s="433"/>
      <c r="E2" s="433"/>
      <c r="F2" s="433"/>
      <c r="G2" s="433"/>
      <c r="H2" s="433"/>
      <c r="K2" s="219" t="s">
        <v>1044</v>
      </c>
      <c r="L2" s="219" t="s">
        <v>52</v>
      </c>
      <c r="M2" s="219" t="s">
        <v>1044</v>
      </c>
      <c r="N2" s="219" t="e">
        <f>VLOOKUP(M2,$A$26:$B$55,2,FALSE)</f>
        <v>#N/A</v>
      </c>
    </row>
    <row r="3" spans="2:14" ht="34.5" customHeight="1" thickBot="1" x14ac:dyDescent="0.3">
      <c r="B3" s="427" t="s">
        <v>55</v>
      </c>
      <c r="C3" s="28">
        <v>6</v>
      </c>
      <c r="D3" s="29" t="s">
        <v>51</v>
      </c>
      <c r="E3" s="30" t="s">
        <v>50</v>
      </c>
      <c r="F3" s="31" t="s">
        <v>46</v>
      </c>
      <c r="G3" s="31" t="s">
        <v>46</v>
      </c>
      <c r="H3" s="31" t="s">
        <v>46</v>
      </c>
      <c r="K3" s="219" t="s">
        <v>1046</v>
      </c>
      <c r="L3" s="219" t="s">
        <v>52</v>
      </c>
      <c r="M3" s="219" t="s">
        <v>1046</v>
      </c>
      <c r="N3" s="219" t="e">
        <f t="shared" ref="N3:N31" si="0">VLOOKUP(M3,$A$26:$B$55,2,FALSE)</f>
        <v>#N/A</v>
      </c>
    </row>
    <row r="4" spans="2:14" ht="29.25" customHeight="1" thickBot="1" x14ac:dyDescent="0.3">
      <c r="B4" s="428"/>
      <c r="C4" s="32">
        <v>5</v>
      </c>
      <c r="D4" s="33" t="s">
        <v>51</v>
      </c>
      <c r="E4" s="34" t="s">
        <v>50</v>
      </c>
      <c r="F4" s="34" t="s">
        <v>50</v>
      </c>
      <c r="G4" s="35" t="s">
        <v>46</v>
      </c>
      <c r="H4" s="35" t="s">
        <v>46</v>
      </c>
      <c r="K4" s="219" t="s">
        <v>1047</v>
      </c>
      <c r="L4" s="219" t="s">
        <v>52</v>
      </c>
      <c r="M4" s="219" t="s">
        <v>1047</v>
      </c>
      <c r="N4" s="219" t="e">
        <f t="shared" si="0"/>
        <v>#N/A</v>
      </c>
    </row>
    <row r="5" spans="2:14" ht="38.25" customHeight="1" thickBot="1" x14ac:dyDescent="0.3">
      <c r="B5" s="428"/>
      <c r="C5" s="32">
        <v>4</v>
      </c>
      <c r="D5" s="36" t="s">
        <v>52</v>
      </c>
      <c r="E5" s="33" t="s">
        <v>51</v>
      </c>
      <c r="F5" s="34" t="s">
        <v>50</v>
      </c>
      <c r="G5" s="35" t="s">
        <v>46</v>
      </c>
      <c r="H5" s="35" t="s">
        <v>46</v>
      </c>
      <c r="K5" s="219" t="s">
        <v>1048</v>
      </c>
      <c r="L5" s="219" t="s">
        <v>52</v>
      </c>
      <c r="M5" s="219" t="s">
        <v>1048</v>
      </c>
      <c r="N5" s="219" t="e">
        <f t="shared" si="0"/>
        <v>#N/A</v>
      </c>
    </row>
    <row r="6" spans="2:14" ht="36.75" customHeight="1" thickBot="1" x14ac:dyDescent="0.3">
      <c r="B6" s="428"/>
      <c r="C6" s="32">
        <v>3</v>
      </c>
      <c r="D6" s="36" t="s">
        <v>52</v>
      </c>
      <c r="E6" s="33" t="s">
        <v>51</v>
      </c>
      <c r="F6" s="34" t="s">
        <v>50</v>
      </c>
      <c r="G6" s="34" t="s">
        <v>50</v>
      </c>
      <c r="H6" s="35" t="s">
        <v>46</v>
      </c>
      <c r="K6" s="219" t="s">
        <v>1049</v>
      </c>
      <c r="L6" s="219" t="s">
        <v>52</v>
      </c>
      <c r="M6" s="219" t="s">
        <v>1049</v>
      </c>
      <c r="N6" s="219" t="e">
        <f t="shared" si="0"/>
        <v>#N/A</v>
      </c>
    </row>
    <row r="7" spans="2:14" ht="33.75" customHeight="1" thickBot="1" x14ac:dyDescent="0.3">
      <c r="B7" s="428"/>
      <c r="C7" s="32">
        <v>2</v>
      </c>
      <c r="D7" s="36" t="s">
        <v>52</v>
      </c>
      <c r="E7" s="36" t="s">
        <v>52</v>
      </c>
      <c r="F7" s="33" t="s">
        <v>51</v>
      </c>
      <c r="G7" s="34" t="s">
        <v>50</v>
      </c>
      <c r="H7" s="34" t="s">
        <v>50</v>
      </c>
      <c r="K7" s="219" t="s">
        <v>1050</v>
      </c>
      <c r="L7" s="219" t="s">
        <v>52</v>
      </c>
      <c r="M7" s="219" t="s">
        <v>1050</v>
      </c>
      <c r="N7" s="219" t="e">
        <f t="shared" si="0"/>
        <v>#N/A</v>
      </c>
    </row>
    <row r="8" spans="2:14" ht="35.25" customHeight="1" thickBot="1" x14ac:dyDescent="0.3">
      <c r="B8" s="429"/>
      <c r="C8" s="32">
        <v>1</v>
      </c>
      <c r="D8" s="36" t="s">
        <v>52</v>
      </c>
      <c r="E8" s="36" t="s">
        <v>52</v>
      </c>
      <c r="F8" s="33" t="s">
        <v>51</v>
      </c>
      <c r="G8" s="33" t="s">
        <v>51</v>
      </c>
      <c r="H8" s="33" t="s">
        <v>51</v>
      </c>
      <c r="K8" s="219" t="s">
        <v>1051</v>
      </c>
      <c r="L8" s="219" t="s">
        <v>51</v>
      </c>
      <c r="M8" s="219" t="s">
        <v>1051</v>
      </c>
      <c r="N8" s="219" t="e">
        <f t="shared" si="0"/>
        <v>#N/A</v>
      </c>
    </row>
    <row r="9" spans="2:14" ht="26.25" thickBot="1" x14ac:dyDescent="0.3">
      <c r="B9" s="37"/>
      <c r="C9" s="38"/>
      <c r="D9" s="39">
        <v>1</v>
      </c>
      <c r="E9" s="39">
        <v>2</v>
      </c>
      <c r="F9" s="39">
        <v>3</v>
      </c>
      <c r="G9" s="39">
        <v>4</v>
      </c>
      <c r="H9" s="39">
        <v>5</v>
      </c>
      <c r="K9" s="219" t="s">
        <v>1052</v>
      </c>
      <c r="L9" s="219" t="s">
        <v>51</v>
      </c>
      <c r="M9" s="219" t="s">
        <v>1052</v>
      </c>
      <c r="N9" s="219" t="e">
        <f t="shared" si="0"/>
        <v>#N/A</v>
      </c>
    </row>
    <row r="10" spans="2:14" ht="26.25" thickBot="1" x14ac:dyDescent="0.3">
      <c r="B10" s="37"/>
      <c r="C10" s="38"/>
      <c r="D10" s="430" t="s">
        <v>29</v>
      </c>
      <c r="E10" s="431"/>
      <c r="F10" s="431"/>
      <c r="G10" s="431"/>
      <c r="H10" s="432"/>
      <c r="K10" s="219" t="s">
        <v>1053</v>
      </c>
      <c r="L10" s="219" t="s">
        <v>51</v>
      </c>
      <c r="M10" s="219" t="s">
        <v>1053</v>
      </c>
      <c r="N10" s="219" t="e">
        <f t="shared" si="0"/>
        <v>#N/A</v>
      </c>
    </row>
    <row r="11" spans="2:14" ht="15.75" thickBot="1" x14ac:dyDescent="0.3">
      <c r="K11" s="219" t="s">
        <v>1054</v>
      </c>
      <c r="L11" s="219" t="s">
        <v>51</v>
      </c>
      <c r="M11" s="219" t="s">
        <v>1054</v>
      </c>
      <c r="N11" s="219" t="e">
        <f t="shared" si="0"/>
        <v>#N/A</v>
      </c>
    </row>
    <row r="12" spans="2:14" ht="15.75" thickBot="1" x14ac:dyDescent="0.3">
      <c r="D12" s="125" t="s">
        <v>138</v>
      </c>
      <c r="E12" s="126" t="s">
        <v>139</v>
      </c>
      <c r="F12" s="125" t="s">
        <v>140</v>
      </c>
      <c r="G12" s="136"/>
      <c r="K12" s="219" t="s">
        <v>1055</v>
      </c>
      <c r="L12" s="219" t="s">
        <v>51</v>
      </c>
      <c r="M12" s="219" t="s">
        <v>1055</v>
      </c>
      <c r="N12" s="219" t="e">
        <f t="shared" si="0"/>
        <v>#N/A</v>
      </c>
    </row>
    <row r="13" spans="2:14" ht="29.25" thickBot="1" x14ac:dyDescent="0.3">
      <c r="D13" s="127" t="s">
        <v>46</v>
      </c>
      <c r="E13" s="128" t="s">
        <v>141</v>
      </c>
      <c r="F13" s="134" t="s">
        <v>142</v>
      </c>
      <c r="G13" s="133"/>
      <c r="K13" s="219" t="s">
        <v>1058</v>
      </c>
      <c r="L13" s="219" t="s">
        <v>51</v>
      </c>
      <c r="M13" s="219" t="s">
        <v>1058</v>
      </c>
      <c r="N13" s="219" t="e">
        <f t="shared" si="0"/>
        <v>#N/A</v>
      </c>
    </row>
    <row r="14" spans="2:14" ht="29.25" thickBot="1" x14ac:dyDescent="0.3">
      <c r="D14" s="129" t="s">
        <v>50</v>
      </c>
      <c r="E14" s="128" t="s">
        <v>143</v>
      </c>
      <c r="F14" s="134" t="s">
        <v>144</v>
      </c>
      <c r="G14" s="133"/>
      <c r="K14" s="219" t="s">
        <v>1061</v>
      </c>
      <c r="L14" s="219" t="s">
        <v>51</v>
      </c>
      <c r="M14" s="219" t="s">
        <v>1061</v>
      </c>
      <c r="N14" s="219" t="e">
        <f t="shared" si="0"/>
        <v>#N/A</v>
      </c>
    </row>
    <row r="15" spans="2:14" ht="57.75" thickBot="1" x14ac:dyDescent="0.3">
      <c r="D15" s="130" t="s">
        <v>51</v>
      </c>
      <c r="E15" s="128" t="s">
        <v>145</v>
      </c>
      <c r="F15" s="134" t="s">
        <v>146</v>
      </c>
      <c r="G15" s="133"/>
      <c r="K15" s="219" t="s">
        <v>1064</v>
      </c>
      <c r="L15" s="219" t="s">
        <v>51</v>
      </c>
      <c r="M15" s="219" t="s">
        <v>1064</v>
      </c>
      <c r="N15" s="219" t="e">
        <f t="shared" si="0"/>
        <v>#N/A</v>
      </c>
    </row>
    <row r="16" spans="2:14" ht="29.25" thickBot="1" x14ac:dyDescent="0.3">
      <c r="D16" s="131" t="s">
        <v>52</v>
      </c>
      <c r="E16" s="128" t="s">
        <v>147</v>
      </c>
      <c r="F16" s="134" t="s">
        <v>148</v>
      </c>
      <c r="G16" s="133"/>
      <c r="K16" s="219" t="s">
        <v>1067</v>
      </c>
      <c r="L16" s="219" t="s">
        <v>50</v>
      </c>
      <c r="M16" s="219" t="s">
        <v>1067</v>
      </c>
      <c r="N16" s="219" t="e">
        <f t="shared" si="0"/>
        <v>#N/A</v>
      </c>
    </row>
    <row r="17" spans="4:14" x14ac:dyDescent="0.25">
      <c r="D17" s="132"/>
      <c r="K17" s="219" t="s">
        <v>1070</v>
      </c>
      <c r="L17" s="219" t="s">
        <v>50</v>
      </c>
      <c r="M17" s="219" t="s">
        <v>1070</v>
      </c>
      <c r="N17" s="219" t="e">
        <f t="shared" si="0"/>
        <v>#N/A</v>
      </c>
    </row>
    <row r="18" spans="4:14" x14ac:dyDescent="0.25">
      <c r="D18" s="132"/>
      <c r="K18" s="219" t="s">
        <v>1071</v>
      </c>
      <c r="L18" s="219" t="s">
        <v>50</v>
      </c>
      <c r="M18" s="219" t="s">
        <v>1071</v>
      </c>
      <c r="N18" s="219" t="e">
        <f t="shared" si="0"/>
        <v>#N/A</v>
      </c>
    </row>
    <row r="19" spans="4:14" x14ac:dyDescent="0.25">
      <c r="K19" s="219" t="s">
        <v>1072</v>
      </c>
      <c r="L19" s="219" t="s">
        <v>50</v>
      </c>
      <c r="M19" s="219" t="s">
        <v>1072</v>
      </c>
      <c r="N19" s="219" t="e">
        <f t="shared" si="0"/>
        <v>#N/A</v>
      </c>
    </row>
    <row r="20" spans="4:14" x14ac:dyDescent="0.25">
      <c r="K20" s="219" t="s">
        <v>1073</v>
      </c>
      <c r="L20" s="219" t="s">
        <v>50</v>
      </c>
      <c r="M20" s="219" t="s">
        <v>1073</v>
      </c>
      <c r="N20" s="219" t="e">
        <f t="shared" si="0"/>
        <v>#N/A</v>
      </c>
    </row>
    <row r="21" spans="4:14" x14ac:dyDescent="0.25">
      <c r="K21" s="219" t="s">
        <v>1074</v>
      </c>
      <c r="L21" s="219" t="s">
        <v>50</v>
      </c>
      <c r="M21" s="219" t="s">
        <v>1074</v>
      </c>
      <c r="N21" s="219" t="e">
        <f t="shared" si="0"/>
        <v>#N/A</v>
      </c>
    </row>
    <row r="22" spans="4:14" x14ac:dyDescent="0.25">
      <c r="K22" s="219" t="s">
        <v>1075</v>
      </c>
      <c r="L22" s="219" t="s">
        <v>50</v>
      </c>
      <c r="M22" s="219" t="s">
        <v>1075</v>
      </c>
      <c r="N22" s="219" t="e">
        <f t="shared" si="0"/>
        <v>#N/A</v>
      </c>
    </row>
    <row r="23" spans="4:14" x14ac:dyDescent="0.25">
      <c r="K23" s="219" t="s">
        <v>1076</v>
      </c>
      <c r="L23" s="219" t="s">
        <v>50</v>
      </c>
      <c r="M23" s="219" t="s">
        <v>1076</v>
      </c>
      <c r="N23" s="219" t="e">
        <f t="shared" si="0"/>
        <v>#N/A</v>
      </c>
    </row>
    <row r="24" spans="4:14" x14ac:dyDescent="0.25">
      <c r="K24" s="219" t="s">
        <v>1077</v>
      </c>
      <c r="L24" s="219" t="s">
        <v>46</v>
      </c>
      <c r="M24" s="219" t="s">
        <v>1077</v>
      </c>
      <c r="N24" s="219" t="e">
        <f t="shared" si="0"/>
        <v>#N/A</v>
      </c>
    </row>
    <row r="25" spans="4:14" x14ac:dyDescent="0.25">
      <c r="K25" s="219" t="s">
        <v>1078</v>
      </c>
      <c r="L25" s="219" t="s">
        <v>46</v>
      </c>
      <c r="M25" s="219" t="s">
        <v>1078</v>
      </c>
      <c r="N25" s="219" t="e">
        <f t="shared" si="0"/>
        <v>#N/A</v>
      </c>
    </row>
    <row r="26" spans="4:14" x14ac:dyDescent="0.25">
      <c r="K26" s="219" t="s">
        <v>1079</v>
      </c>
      <c r="L26" s="219" t="s">
        <v>46</v>
      </c>
      <c r="M26" s="219" t="s">
        <v>1079</v>
      </c>
      <c r="N26" s="219" t="e">
        <f t="shared" si="0"/>
        <v>#N/A</v>
      </c>
    </row>
    <row r="27" spans="4:14" x14ac:dyDescent="0.25">
      <c r="K27" s="219" t="s">
        <v>1080</v>
      </c>
      <c r="L27" s="219" t="s">
        <v>46</v>
      </c>
      <c r="M27" s="219" t="s">
        <v>1080</v>
      </c>
      <c r="N27" s="219" t="e">
        <f t="shared" si="0"/>
        <v>#N/A</v>
      </c>
    </row>
    <row r="28" spans="4:14" x14ac:dyDescent="0.25">
      <c r="K28" s="219" t="s">
        <v>1081</v>
      </c>
      <c r="L28" s="219" t="s">
        <v>46</v>
      </c>
      <c r="M28" s="219" t="s">
        <v>1081</v>
      </c>
      <c r="N28" s="219" t="e">
        <f t="shared" si="0"/>
        <v>#N/A</v>
      </c>
    </row>
    <row r="29" spans="4:14" x14ac:dyDescent="0.25">
      <c r="K29" s="219" t="s">
        <v>1082</v>
      </c>
      <c r="L29" s="219" t="s">
        <v>46</v>
      </c>
      <c r="M29" s="219" t="s">
        <v>1082</v>
      </c>
      <c r="N29" s="219" t="e">
        <f t="shared" si="0"/>
        <v>#N/A</v>
      </c>
    </row>
    <row r="30" spans="4:14" x14ac:dyDescent="0.25">
      <c r="K30" s="219" t="s">
        <v>1083</v>
      </c>
      <c r="L30" s="219" t="s">
        <v>46</v>
      </c>
      <c r="M30" s="219" t="s">
        <v>1083</v>
      </c>
      <c r="N30" s="219" t="e">
        <f t="shared" si="0"/>
        <v>#N/A</v>
      </c>
    </row>
    <row r="31" spans="4:14" x14ac:dyDescent="0.25">
      <c r="K31" s="219" t="s">
        <v>1084</v>
      </c>
      <c r="L31" s="219" t="s">
        <v>46</v>
      </c>
      <c r="M31" s="219" t="s">
        <v>1084</v>
      </c>
      <c r="N31" s="219" t="e">
        <f t="shared" si="0"/>
        <v>#N/A</v>
      </c>
    </row>
  </sheetData>
  <mergeCells count="3">
    <mergeCell ref="B2:H2"/>
    <mergeCell ref="B3:B8"/>
    <mergeCell ref="D10:H10"/>
  </mergeCells>
  <conditionalFormatting sqref="N2:N31">
    <cfRule type="containsText" dxfId="19" priority="1" stopIfTrue="1" operator="containsText" text="V">
      <formula>NOT(ISERROR(SEARCH("V",N2)))</formula>
    </cfRule>
    <cfRule type="containsText" dxfId="18" priority="2" stopIfTrue="1" operator="containsText" text="III">
      <formula>NOT(ISERROR(SEARCH("III",N2)))</formula>
    </cfRule>
    <cfRule type="containsText" dxfId="17" priority="3" stopIfTrue="1" operator="containsText" text="II">
      <formula>NOT(ISERROR(SEARCH("II",N2)))</formula>
    </cfRule>
    <cfRule type="containsText" dxfId="16" priority="4" stopIfTrue="1" operator="containsText" text="I">
      <formula>NOT(ISERROR(SEARCH("I",N2)))</formula>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233"/>
  <sheetViews>
    <sheetView view="pageBreakPreview" topLeftCell="J1" zoomScaleNormal="75" zoomScaleSheetLayoutView="100" workbookViewId="0">
      <pane ySplit="5" topLeftCell="A6" activePane="bottomLeft" state="frozen"/>
      <selection activeCell="G1" sqref="G1"/>
      <selection pane="bottomLeft" activeCell="P6" sqref="P6"/>
    </sheetView>
  </sheetViews>
  <sheetFormatPr defaultRowHeight="14.25" x14ac:dyDescent="0.2"/>
  <cols>
    <col min="1" max="2" width="14.140625" style="159" customWidth="1"/>
    <col min="3" max="3" width="30.85546875" style="159" customWidth="1"/>
    <col min="4" max="4" width="13" style="202" customWidth="1"/>
    <col min="5" max="5" width="15.28515625" style="202" customWidth="1"/>
    <col min="6" max="6" width="34.42578125" style="162" customWidth="1"/>
    <col min="7" max="8" width="34" style="169" customWidth="1"/>
    <col min="9" max="9" width="52.42578125" style="169" customWidth="1"/>
    <col min="10" max="10" width="52.42578125" style="162" customWidth="1"/>
    <col min="11" max="11" width="3.7109375" style="163" customWidth="1"/>
    <col min="12" max="12" width="3.7109375" style="164" customWidth="1"/>
    <col min="13" max="13" width="3.7109375" style="163" customWidth="1"/>
    <col min="14" max="15" width="3.28515625" style="165" customWidth="1"/>
    <col min="16" max="16" width="6.5703125" style="165" customWidth="1"/>
    <col min="17" max="17" width="59" style="166" customWidth="1"/>
    <col min="18" max="18" width="3.7109375" style="163" customWidth="1"/>
    <col min="19" max="19" width="3.7109375" style="164" customWidth="1"/>
    <col min="20" max="20" width="3.7109375" style="163" customWidth="1"/>
    <col min="21" max="22" width="3.28515625" style="165" hidden="1" customWidth="1"/>
    <col min="23" max="23" width="6.42578125" style="165" customWidth="1"/>
    <col min="24" max="24" width="6.42578125" style="162" bestFit="1" customWidth="1"/>
    <col min="25" max="26" width="25.5703125" style="159" customWidth="1"/>
    <col min="27" max="27" width="28.85546875" style="162" customWidth="1"/>
    <col min="28" max="28" width="20.140625" style="167" hidden="1" customWidth="1"/>
    <col min="29" max="29" width="17.7109375" style="167" customWidth="1"/>
    <col min="30" max="38" width="9.140625" style="167"/>
    <col min="39" max="39" width="53.5703125" style="169" customWidth="1"/>
    <col min="40" max="256" width="9.140625" style="167"/>
    <col min="257" max="258" width="14.140625" style="167" customWidth="1"/>
    <col min="259" max="259" width="30.85546875" style="167" customWidth="1"/>
    <col min="260" max="260" width="13" style="167" customWidth="1"/>
    <col min="261" max="261" width="15.28515625" style="167" customWidth="1"/>
    <col min="262" max="262" width="34.42578125" style="167" customWidth="1"/>
    <col min="263" max="264" width="34" style="167" customWidth="1"/>
    <col min="265" max="266" width="52.42578125" style="167" customWidth="1"/>
    <col min="267" max="269" width="3.7109375" style="167" customWidth="1"/>
    <col min="270" max="271" width="0" style="167" hidden="1" customWidth="1"/>
    <col min="272" max="272" width="6.5703125" style="167" customWidth="1"/>
    <col min="273" max="273" width="59" style="167" customWidth="1"/>
    <col min="274" max="276" width="3.7109375" style="167" customWidth="1"/>
    <col min="277" max="278" width="0" style="167" hidden="1" customWidth="1"/>
    <col min="279" max="279" width="6.42578125" style="167" customWidth="1"/>
    <col min="280" max="280" width="6.42578125" style="167" bestFit="1" customWidth="1"/>
    <col min="281" max="282" width="25.5703125" style="167" customWidth="1"/>
    <col min="283" max="283" width="28.85546875" style="167" customWidth="1"/>
    <col min="284" max="284" width="0" style="167" hidden="1" customWidth="1"/>
    <col min="285" max="285" width="17.7109375" style="167" customWidth="1"/>
    <col min="286" max="294" width="9.140625" style="167"/>
    <col min="295" max="295" width="53.5703125" style="167" customWidth="1"/>
    <col min="296" max="512" width="9.140625" style="167"/>
    <col min="513" max="514" width="14.140625" style="167" customWidth="1"/>
    <col min="515" max="515" width="30.85546875" style="167" customWidth="1"/>
    <col min="516" max="516" width="13" style="167" customWidth="1"/>
    <col min="517" max="517" width="15.28515625" style="167" customWidth="1"/>
    <col min="518" max="518" width="34.42578125" style="167" customWidth="1"/>
    <col min="519" max="520" width="34" style="167" customWidth="1"/>
    <col min="521" max="522" width="52.42578125" style="167" customWidth="1"/>
    <col min="523" max="525" width="3.7109375" style="167" customWidth="1"/>
    <col min="526" max="527" width="0" style="167" hidden="1" customWidth="1"/>
    <col min="528" max="528" width="6.5703125" style="167" customWidth="1"/>
    <col min="529" max="529" width="59" style="167" customWidth="1"/>
    <col min="530" max="532" width="3.7109375" style="167" customWidth="1"/>
    <col min="533" max="534" width="0" style="167" hidden="1" customWidth="1"/>
    <col min="535" max="535" width="6.42578125" style="167" customWidth="1"/>
    <col min="536" max="536" width="6.42578125" style="167" bestFit="1" customWidth="1"/>
    <col min="537" max="538" width="25.5703125" style="167" customWidth="1"/>
    <col min="539" max="539" width="28.85546875" style="167" customWidth="1"/>
    <col min="540" max="540" width="0" style="167" hidden="1" customWidth="1"/>
    <col min="541" max="541" width="17.7109375" style="167" customWidth="1"/>
    <col min="542" max="550" width="9.140625" style="167"/>
    <col min="551" max="551" width="53.5703125" style="167" customWidth="1"/>
    <col min="552" max="768" width="9.140625" style="167"/>
    <col min="769" max="770" width="14.140625" style="167" customWidth="1"/>
    <col min="771" max="771" width="30.85546875" style="167" customWidth="1"/>
    <col min="772" max="772" width="13" style="167" customWidth="1"/>
    <col min="773" max="773" width="15.28515625" style="167" customWidth="1"/>
    <col min="774" max="774" width="34.42578125" style="167" customWidth="1"/>
    <col min="775" max="776" width="34" style="167" customWidth="1"/>
    <col min="777" max="778" width="52.42578125" style="167" customWidth="1"/>
    <col min="779" max="781" width="3.7109375" style="167" customWidth="1"/>
    <col min="782" max="783" width="0" style="167" hidden="1" customWidth="1"/>
    <col min="784" max="784" width="6.5703125" style="167" customWidth="1"/>
    <col min="785" max="785" width="59" style="167" customWidth="1"/>
    <col min="786" max="788" width="3.7109375" style="167" customWidth="1"/>
    <col min="789" max="790" width="0" style="167" hidden="1" customWidth="1"/>
    <col min="791" max="791" width="6.42578125" style="167" customWidth="1"/>
    <col min="792" max="792" width="6.42578125" style="167" bestFit="1" customWidth="1"/>
    <col min="793" max="794" width="25.5703125" style="167" customWidth="1"/>
    <col min="795" max="795" width="28.85546875" style="167" customWidth="1"/>
    <col min="796" max="796" width="0" style="167" hidden="1" customWidth="1"/>
    <col min="797" max="797" width="17.7109375" style="167" customWidth="1"/>
    <col min="798" max="806" width="9.140625" style="167"/>
    <col min="807" max="807" width="53.5703125" style="167" customWidth="1"/>
    <col min="808" max="1024" width="9.140625" style="167"/>
    <col min="1025" max="1026" width="14.140625" style="167" customWidth="1"/>
    <col min="1027" max="1027" width="30.85546875" style="167" customWidth="1"/>
    <col min="1028" max="1028" width="13" style="167" customWidth="1"/>
    <col min="1029" max="1029" width="15.28515625" style="167" customWidth="1"/>
    <col min="1030" max="1030" width="34.42578125" style="167" customWidth="1"/>
    <col min="1031" max="1032" width="34" style="167" customWidth="1"/>
    <col min="1033" max="1034" width="52.42578125" style="167" customWidth="1"/>
    <col min="1035" max="1037" width="3.7109375" style="167" customWidth="1"/>
    <col min="1038" max="1039" width="0" style="167" hidden="1" customWidth="1"/>
    <col min="1040" max="1040" width="6.5703125" style="167" customWidth="1"/>
    <col min="1041" max="1041" width="59" style="167" customWidth="1"/>
    <col min="1042" max="1044" width="3.7109375" style="167" customWidth="1"/>
    <col min="1045" max="1046" width="0" style="167" hidden="1" customWidth="1"/>
    <col min="1047" max="1047" width="6.42578125" style="167" customWidth="1"/>
    <col min="1048" max="1048" width="6.42578125" style="167" bestFit="1" customWidth="1"/>
    <col min="1049" max="1050" width="25.5703125" style="167" customWidth="1"/>
    <col min="1051" max="1051" width="28.85546875" style="167" customWidth="1"/>
    <col min="1052" max="1052" width="0" style="167" hidden="1" customWidth="1"/>
    <col min="1053" max="1053" width="17.7109375" style="167" customWidth="1"/>
    <col min="1054" max="1062" width="9.140625" style="167"/>
    <col min="1063" max="1063" width="53.5703125" style="167" customWidth="1"/>
    <col min="1064" max="1280" width="9.140625" style="167"/>
    <col min="1281" max="1282" width="14.140625" style="167" customWidth="1"/>
    <col min="1283" max="1283" width="30.85546875" style="167" customWidth="1"/>
    <col min="1284" max="1284" width="13" style="167" customWidth="1"/>
    <col min="1285" max="1285" width="15.28515625" style="167" customWidth="1"/>
    <col min="1286" max="1286" width="34.42578125" style="167" customWidth="1"/>
    <col min="1287" max="1288" width="34" style="167" customWidth="1"/>
    <col min="1289" max="1290" width="52.42578125" style="167" customWidth="1"/>
    <col min="1291" max="1293" width="3.7109375" style="167" customWidth="1"/>
    <col min="1294" max="1295" width="0" style="167" hidden="1" customWidth="1"/>
    <col min="1296" max="1296" width="6.5703125" style="167" customWidth="1"/>
    <col min="1297" max="1297" width="59" style="167" customWidth="1"/>
    <col min="1298" max="1300" width="3.7109375" style="167" customWidth="1"/>
    <col min="1301" max="1302" width="0" style="167" hidden="1" customWidth="1"/>
    <col min="1303" max="1303" width="6.42578125" style="167" customWidth="1"/>
    <col min="1304" max="1304" width="6.42578125" style="167" bestFit="1" customWidth="1"/>
    <col min="1305" max="1306" width="25.5703125" style="167" customWidth="1"/>
    <col min="1307" max="1307" width="28.85546875" style="167" customWidth="1"/>
    <col min="1308" max="1308" width="0" style="167" hidden="1" customWidth="1"/>
    <col min="1309" max="1309" width="17.7109375" style="167" customWidth="1"/>
    <col min="1310" max="1318" width="9.140625" style="167"/>
    <col min="1319" max="1319" width="53.5703125" style="167" customWidth="1"/>
    <col min="1320" max="1536" width="9.140625" style="167"/>
    <col min="1537" max="1538" width="14.140625" style="167" customWidth="1"/>
    <col min="1539" max="1539" width="30.85546875" style="167" customWidth="1"/>
    <col min="1540" max="1540" width="13" style="167" customWidth="1"/>
    <col min="1541" max="1541" width="15.28515625" style="167" customWidth="1"/>
    <col min="1542" max="1542" width="34.42578125" style="167" customWidth="1"/>
    <col min="1543" max="1544" width="34" style="167" customWidth="1"/>
    <col min="1545" max="1546" width="52.42578125" style="167" customWidth="1"/>
    <col min="1547" max="1549" width="3.7109375" style="167" customWidth="1"/>
    <col min="1550" max="1551" width="0" style="167" hidden="1" customWidth="1"/>
    <col min="1552" max="1552" width="6.5703125" style="167" customWidth="1"/>
    <col min="1553" max="1553" width="59" style="167" customWidth="1"/>
    <col min="1554" max="1556" width="3.7109375" style="167" customWidth="1"/>
    <col min="1557" max="1558" width="0" style="167" hidden="1" customWidth="1"/>
    <col min="1559" max="1559" width="6.42578125" style="167" customWidth="1"/>
    <col min="1560" max="1560" width="6.42578125" style="167" bestFit="1" customWidth="1"/>
    <col min="1561" max="1562" width="25.5703125" style="167" customWidth="1"/>
    <col min="1563" max="1563" width="28.85546875" style="167" customWidth="1"/>
    <col min="1564" max="1564" width="0" style="167" hidden="1" customWidth="1"/>
    <col min="1565" max="1565" width="17.7109375" style="167" customWidth="1"/>
    <col min="1566" max="1574" width="9.140625" style="167"/>
    <col min="1575" max="1575" width="53.5703125" style="167" customWidth="1"/>
    <col min="1576" max="1792" width="9.140625" style="167"/>
    <col min="1793" max="1794" width="14.140625" style="167" customWidth="1"/>
    <col min="1795" max="1795" width="30.85546875" style="167" customWidth="1"/>
    <col min="1796" max="1796" width="13" style="167" customWidth="1"/>
    <col min="1797" max="1797" width="15.28515625" style="167" customWidth="1"/>
    <col min="1798" max="1798" width="34.42578125" style="167" customWidth="1"/>
    <col min="1799" max="1800" width="34" style="167" customWidth="1"/>
    <col min="1801" max="1802" width="52.42578125" style="167" customWidth="1"/>
    <col min="1803" max="1805" width="3.7109375" style="167" customWidth="1"/>
    <col min="1806" max="1807" width="0" style="167" hidden="1" customWidth="1"/>
    <col min="1808" max="1808" width="6.5703125" style="167" customWidth="1"/>
    <col min="1809" max="1809" width="59" style="167" customWidth="1"/>
    <col min="1810" max="1812" width="3.7109375" style="167" customWidth="1"/>
    <col min="1813" max="1814" width="0" style="167" hidden="1" customWidth="1"/>
    <col min="1815" max="1815" width="6.42578125" style="167" customWidth="1"/>
    <col min="1816" max="1816" width="6.42578125" style="167" bestFit="1" customWidth="1"/>
    <col min="1817" max="1818" width="25.5703125" style="167" customWidth="1"/>
    <col min="1819" max="1819" width="28.85546875" style="167" customWidth="1"/>
    <col min="1820" max="1820" width="0" style="167" hidden="1" customWidth="1"/>
    <col min="1821" max="1821" width="17.7109375" style="167" customWidth="1"/>
    <col min="1822" max="1830" width="9.140625" style="167"/>
    <col min="1831" max="1831" width="53.5703125" style="167" customWidth="1"/>
    <col min="1832" max="2048" width="9.140625" style="167"/>
    <col min="2049" max="2050" width="14.140625" style="167" customWidth="1"/>
    <col min="2051" max="2051" width="30.85546875" style="167" customWidth="1"/>
    <col min="2052" max="2052" width="13" style="167" customWidth="1"/>
    <col min="2053" max="2053" width="15.28515625" style="167" customWidth="1"/>
    <col min="2054" max="2054" width="34.42578125" style="167" customWidth="1"/>
    <col min="2055" max="2056" width="34" style="167" customWidth="1"/>
    <col min="2057" max="2058" width="52.42578125" style="167" customWidth="1"/>
    <col min="2059" max="2061" width="3.7109375" style="167" customWidth="1"/>
    <col min="2062" max="2063" width="0" style="167" hidden="1" customWidth="1"/>
    <col min="2064" max="2064" width="6.5703125" style="167" customWidth="1"/>
    <col min="2065" max="2065" width="59" style="167" customWidth="1"/>
    <col min="2066" max="2068" width="3.7109375" style="167" customWidth="1"/>
    <col min="2069" max="2070" width="0" style="167" hidden="1" customWidth="1"/>
    <col min="2071" max="2071" width="6.42578125" style="167" customWidth="1"/>
    <col min="2072" max="2072" width="6.42578125" style="167" bestFit="1" customWidth="1"/>
    <col min="2073" max="2074" width="25.5703125" style="167" customWidth="1"/>
    <col min="2075" max="2075" width="28.85546875" style="167" customWidth="1"/>
    <col min="2076" max="2076" width="0" style="167" hidden="1" customWidth="1"/>
    <col min="2077" max="2077" width="17.7109375" style="167" customWidth="1"/>
    <col min="2078" max="2086" width="9.140625" style="167"/>
    <col min="2087" max="2087" width="53.5703125" style="167" customWidth="1"/>
    <col min="2088" max="2304" width="9.140625" style="167"/>
    <col min="2305" max="2306" width="14.140625" style="167" customWidth="1"/>
    <col min="2307" max="2307" width="30.85546875" style="167" customWidth="1"/>
    <col min="2308" max="2308" width="13" style="167" customWidth="1"/>
    <col min="2309" max="2309" width="15.28515625" style="167" customWidth="1"/>
    <col min="2310" max="2310" width="34.42578125" style="167" customWidth="1"/>
    <col min="2311" max="2312" width="34" style="167" customWidth="1"/>
    <col min="2313" max="2314" width="52.42578125" style="167" customWidth="1"/>
    <col min="2315" max="2317" width="3.7109375" style="167" customWidth="1"/>
    <col min="2318" max="2319" width="0" style="167" hidden="1" customWidth="1"/>
    <col min="2320" max="2320" width="6.5703125" style="167" customWidth="1"/>
    <col min="2321" max="2321" width="59" style="167" customWidth="1"/>
    <col min="2322" max="2324" width="3.7109375" style="167" customWidth="1"/>
    <col min="2325" max="2326" width="0" style="167" hidden="1" customWidth="1"/>
    <col min="2327" max="2327" width="6.42578125" style="167" customWidth="1"/>
    <col min="2328" max="2328" width="6.42578125" style="167" bestFit="1" customWidth="1"/>
    <col min="2329" max="2330" width="25.5703125" style="167" customWidth="1"/>
    <col min="2331" max="2331" width="28.85546875" style="167" customWidth="1"/>
    <col min="2332" max="2332" width="0" style="167" hidden="1" customWidth="1"/>
    <col min="2333" max="2333" width="17.7109375" style="167" customWidth="1"/>
    <col min="2334" max="2342" width="9.140625" style="167"/>
    <col min="2343" max="2343" width="53.5703125" style="167" customWidth="1"/>
    <col min="2344" max="2560" width="9.140625" style="167"/>
    <col min="2561" max="2562" width="14.140625" style="167" customWidth="1"/>
    <col min="2563" max="2563" width="30.85546875" style="167" customWidth="1"/>
    <col min="2564" max="2564" width="13" style="167" customWidth="1"/>
    <col min="2565" max="2565" width="15.28515625" style="167" customWidth="1"/>
    <col min="2566" max="2566" width="34.42578125" style="167" customWidth="1"/>
    <col min="2567" max="2568" width="34" style="167" customWidth="1"/>
    <col min="2569" max="2570" width="52.42578125" style="167" customWidth="1"/>
    <col min="2571" max="2573" width="3.7109375" style="167" customWidth="1"/>
    <col min="2574" max="2575" width="0" style="167" hidden="1" customWidth="1"/>
    <col min="2576" max="2576" width="6.5703125" style="167" customWidth="1"/>
    <col min="2577" max="2577" width="59" style="167" customWidth="1"/>
    <col min="2578" max="2580" width="3.7109375" style="167" customWidth="1"/>
    <col min="2581" max="2582" width="0" style="167" hidden="1" customWidth="1"/>
    <col min="2583" max="2583" width="6.42578125" style="167" customWidth="1"/>
    <col min="2584" max="2584" width="6.42578125" style="167" bestFit="1" customWidth="1"/>
    <col min="2585" max="2586" width="25.5703125" style="167" customWidth="1"/>
    <col min="2587" max="2587" width="28.85546875" style="167" customWidth="1"/>
    <col min="2588" max="2588" width="0" style="167" hidden="1" customWidth="1"/>
    <col min="2589" max="2589" width="17.7109375" style="167" customWidth="1"/>
    <col min="2590" max="2598" width="9.140625" style="167"/>
    <col min="2599" max="2599" width="53.5703125" style="167" customWidth="1"/>
    <col min="2600" max="2816" width="9.140625" style="167"/>
    <col min="2817" max="2818" width="14.140625" style="167" customWidth="1"/>
    <col min="2819" max="2819" width="30.85546875" style="167" customWidth="1"/>
    <col min="2820" max="2820" width="13" style="167" customWidth="1"/>
    <col min="2821" max="2821" width="15.28515625" style="167" customWidth="1"/>
    <col min="2822" max="2822" width="34.42578125" style="167" customWidth="1"/>
    <col min="2823" max="2824" width="34" style="167" customWidth="1"/>
    <col min="2825" max="2826" width="52.42578125" style="167" customWidth="1"/>
    <col min="2827" max="2829" width="3.7109375" style="167" customWidth="1"/>
    <col min="2830" max="2831" width="0" style="167" hidden="1" customWidth="1"/>
    <col min="2832" max="2832" width="6.5703125" style="167" customWidth="1"/>
    <col min="2833" max="2833" width="59" style="167" customWidth="1"/>
    <col min="2834" max="2836" width="3.7109375" style="167" customWidth="1"/>
    <col min="2837" max="2838" width="0" style="167" hidden="1" customWidth="1"/>
    <col min="2839" max="2839" width="6.42578125" style="167" customWidth="1"/>
    <col min="2840" max="2840" width="6.42578125" style="167" bestFit="1" customWidth="1"/>
    <col min="2841" max="2842" width="25.5703125" style="167" customWidth="1"/>
    <col min="2843" max="2843" width="28.85546875" style="167" customWidth="1"/>
    <col min="2844" max="2844" width="0" style="167" hidden="1" customWidth="1"/>
    <col min="2845" max="2845" width="17.7109375" style="167" customWidth="1"/>
    <col min="2846" max="2854" width="9.140625" style="167"/>
    <col min="2855" max="2855" width="53.5703125" style="167" customWidth="1"/>
    <col min="2856" max="3072" width="9.140625" style="167"/>
    <col min="3073" max="3074" width="14.140625" style="167" customWidth="1"/>
    <col min="3075" max="3075" width="30.85546875" style="167" customWidth="1"/>
    <col min="3076" max="3076" width="13" style="167" customWidth="1"/>
    <col min="3077" max="3077" width="15.28515625" style="167" customWidth="1"/>
    <col min="3078" max="3078" width="34.42578125" style="167" customWidth="1"/>
    <col min="3079" max="3080" width="34" style="167" customWidth="1"/>
    <col min="3081" max="3082" width="52.42578125" style="167" customWidth="1"/>
    <col min="3083" max="3085" width="3.7109375" style="167" customWidth="1"/>
    <col min="3086" max="3087" width="0" style="167" hidden="1" customWidth="1"/>
    <col min="3088" max="3088" width="6.5703125" style="167" customWidth="1"/>
    <col min="3089" max="3089" width="59" style="167" customWidth="1"/>
    <col min="3090" max="3092" width="3.7109375" style="167" customWidth="1"/>
    <col min="3093" max="3094" width="0" style="167" hidden="1" customWidth="1"/>
    <col min="3095" max="3095" width="6.42578125" style="167" customWidth="1"/>
    <col min="3096" max="3096" width="6.42578125" style="167" bestFit="1" customWidth="1"/>
    <col min="3097" max="3098" width="25.5703125" style="167" customWidth="1"/>
    <col min="3099" max="3099" width="28.85546875" style="167" customWidth="1"/>
    <col min="3100" max="3100" width="0" style="167" hidden="1" customWidth="1"/>
    <col min="3101" max="3101" width="17.7109375" style="167" customWidth="1"/>
    <col min="3102" max="3110" width="9.140625" style="167"/>
    <col min="3111" max="3111" width="53.5703125" style="167" customWidth="1"/>
    <col min="3112" max="3328" width="9.140625" style="167"/>
    <col min="3329" max="3330" width="14.140625" style="167" customWidth="1"/>
    <col min="3331" max="3331" width="30.85546875" style="167" customWidth="1"/>
    <col min="3332" max="3332" width="13" style="167" customWidth="1"/>
    <col min="3333" max="3333" width="15.28515625" style="167" customWidth="1"/>
    <col min="3334" max="3334" width="34.42578125" style="167" customWidth="1"/>
    <col min="3335" max="3336" width="34" style="167" customWidth="1"/>
    <col min="3337" max="3338" width="52.42578125" style="167" customWidth="1"/>
    <col min="3339" max="3341" width="3.7109375" style="167" customWidth="1"/>
    <col min="3342" max="3343" width="0" style="167" hidden="1" customWidth="1"/>
    <col min="3344" max="3344" width="6.5703125" style="167" customWidth="1"/>
    <col min="3345" max="3345" width="59" style="167" customWidth="1"/>
    <col min="3346" max="3348" width="3.7109375" style="167" customWidth="1"/>
    <col min="3349" max="3350" width="0" style="167" hidden="1" customWidth="1"/>
    <col min="3351" max="3351" width="6.42578125" style="167" customWidth="1"/>
    <col min="3352" max="3352" width="6.42578125" style="167" bestFit="1" customWidth="1"/>
    <col min="3353" max="3354" width="25.5703125" style="167" customWidth="1"/>
    <col min="3355" max="3355" width="28.85546875" style="167" customWidth="1"/>
    <col min="3356" max="3356" width="0" style="167" hidden="1" customWidth="1"/>
    <col min="3357" max="3357" width="17.7109375" style="167" customWidth="1"/>
    <col min="3358" max="3366" width="9.140625" style="167"/>
    <col min="3367" max="3367" width="53.5703125" style="167" customWidth="1"/>
    <col min="3368" max="3584" width="9.140625" style="167"/>
    <col min="3585" max="3586" width="14.140625" style="167" customWidth="1"/>
    <col min="3587" max="3587" width="30.85546875" style="167" customWidth="1"/>
    <col min="3588" max="3588" width="13" style="167" customWidth="1"/>
    <col min="3589" max="3589" width="15.28515625" style="167" customWidth="1"/>
    <col min="3590" max="3590" width="34.42578125" style="167" customWidth="1"/>
    <col min="3591" max="3592" width="34" style="167" customWidth="1"/>
    <col min="3593" max="3594" width="52.42578125" style="167" customWidth="1"/>
    <col min="3595" max="3597" width="3.7109375" style="167" customWidth="1"/>
    <col min="3598" max="3599" width="0" style="167" hidden="1" customWidth="1"/>
    <col min="3600" max="3600" width="6.5703125" style="167" customWidth="1"/>
    <col min="3601" max="3601" width="59" style="167" customWidth="1"/>
    <col min="3602" max="3604" width="3.7109375" style="167" customWidth="1"/>
    <col min="3605" max="3606" width="0" style="167" hidden="1" customWidth="1"/>
    <col min="3607" max="3607" width="6.42578125" style="167" customWidth="1"/>
    <col min="3608" max="3608" width="6.42578125" style="167" bestFit="1" customWidth="1"/>
    <col min="3609" max="3610" width="25.5703125" style="167" customWidth="1"/>
    <col min="3611" max="3611" width="28.85546875" style="167" customWidth="1"/>
    <col min="3612" max="3612" width="0" style="167" hidden="1" customWidth="1"/>
    <col min="3613" max="3613" width="17.7109375" style="167" customWidth="1"/>
    <col min="3614" max="3622" width="9.140625" style="167"/>
    <col min="3623" max="3623" width="53.5703125" style="167" customWidth="1"/>
    <col min="3624" max="3840" width="9.140625" style="167"/>
    <col min="3841" max="3842" width="14.140625" style="167" customWidth="1"/>
    <col min="3843" max="3843" width="30.85546875" style="167" customWidth="1"/>
    <col min="3844" max="3844" width="13" style="167" customWidth="1"/>
    <col min="3845" max="3845" width="15.28515625" style="167" customWidth="1"/>
    <col min="3846" max="3846" width="34.42578125" style="167" customWidth="1"/>
    <col min="3847" max="3848" width="34" style="167" customWidth="1"/>
    <col min="3849" max="3850" width="52.42578125" style="167" customWidth="1"/>
    <col min="3851" max="3853" width="3.7109375" style="167" customWidth="1"/>
    <col min="3854" max="3855" width="0" style="167" hidden="1" customWidth="1"/>
    <col min="3856" max="3856" width="6.5703125" style="167" customWidth="1"/>
    <col min="3857" max="3857" width="59" style="167" customWidth="1"/>
    <col min="3858" max="3860" width="3.7109375" style="167" customWidth="1"/>
    <col min="3861" max="3862" width="0" style="167" hidden="1" customWidth="1"/>
    <col min="3863" max="3863" width="6.42578125" style="167" customWidth="1"/>
    <col min="3864" max="3864" width="6.42578125" style="167" bestFit="1" customWidth="1"/>
    <col min="3865" max="3866" width="25.5703125" style="167" customWidth="1"/>
    <col min="3867" max="3867" width="28.85546875" style="167" customWidth="1"/>
    <col min="3868" max="3868" width="0" style="167" hidden="1" customWidth="1"/>
    <col min="3869" max="3869" width="17.7109375" style="167" customWidth="1"/>
    <col min="3870" max="3878" width="9.140625" style="167"/>
    <col min="3879" max="3879" width="53.5703125" style="167" customWidth="1"/>
    <col min="3880" max="4096" width="9.140625" style="167"/>
    <col min="4097" max="4098" width="14.140625" style="167" customWidth="1"/>
    <col min="4099" max="4099" width="30.85546875" style="167" customWidth="1"/>
    <col min="4100" max="4100" width="13" style="167" customWidth="1"/>
    <col min="4101" max="4101" width="15.28515625" style="167" customWidth="1"/>
    <col min="4102" max="4102" width="34.42578125" style="167" customWidth="1"/>
    <col min="4103" max="4104" width="34" style="167" customWidth="1"/>
    <col min="4105" max="4106" width="52.42578125" style="167" customWidth="1"/>
    <col min="4107" max="4109" width="3.7109375" style="167" customWidth="1"/>
    <col min="4110" max="4111" width="0" style="167" hidden="1" customWidth="1"/>
    <col min="4112" max="4112" width="6.5703125" style="167" customWidth="1"/>
    <col min="4113" max="4113" width="59" style="167" customWidth="1"/>
    <col min="4114" max="4116" width="3.7109375" style="167" customWidth="1"/>
    <col min="4117" max="4118" width="0" style="167" hidden="1" customWidth="1"/>
    <col min="4119" max="4119" width="6.42578125" style="167" customWidth="1"/>
    <col min="4120" max="4120" width="6.42578125" style="167" bestFit="1" customWidth="1"/>
    <col min="4121" max="4122" width="25.5703125" style="167" customWidth="1"/>
    <col min="4123" max="4123" width="28.85546875" style="167" customWidth="1"/>
    <col min="4124" max="4124" width="0" style="167" hidden="1" customWidth="1"/>
    <col min="4125" max="4125" width="17.7109375" style="167" customWidth="1"/>
    <col min="4126" max="4134" width="9.140625" style="167"/>
    <col min="4135" max="4135" width="53.5703125" style="167" customWidth="1"/>
    <col min="4136" max="4352" width="9.140625" style="167"/>
    <col min="4353" max="4354" width="14.140625" style="167" customWidth="1"/>
    <col min="4355" max="4355" width="30.85546875" style="167" customWidth="1"/>
    <col min="4356" max="4356" width="13" style="167" customWidth="1"/>
    <col min="4357" max="4357" width="15.28515625" style="167" customWidth="1"/>
    <col min="4358" max="4358" width="34.42578125" style="167" customWidth="1"/>
    <col min="4359" max="4360" width="34" style="167" customWidth="1"/>
    <col min="4361" max="4362" width="52.42578125" style="167" customWidth="1"/>
    <col min="4363" max="4365" width="3.7109375" style="167" customWidth="1"/>
    <col min="4366" max="4367" width="0" style="167" hidden="1" customWidth="1"/>
    <col min="4368" max="4368" width="6.5703125" style="167" customWidth="1"/>
    <col min="4369" max="4369" width="59" style="167" customWidth="1"/>
    <col min="4370" max="4372" width="3.7109375" style="167" customWidth="1"/>
    <col min="4373" max="4374" width="0" style="167" hidden="1" customWidth="1"/>
    <col min="4375" max="4375" width="6.42578125" style="167" customWidth="1"/>
    <col min="4376" max="4376" width="6.42578125" style="167" bestFit="1" customWidth="1"/>
    <col min="4377" max="4378" width="25.5703125" style="167" customWidth="1"/>
    <col min="4379" max="4379" width="28.85546875" style="167" customWidth="1"/>
    <col min="4380" max="4380" width="0" style="167" hidden="1" customWidth="1"/>
    <col min="4381" max="4381" width="17.7109375" style="167" customWidth="1"/>
    <col min="4382" max="4390" width="9.140625" style="167"/>
    <col min="4391" max="4391" width="53.5703125" style="167" customWidth="1"/>
    <col min="4392" max="4608" width="9.140625" style="167"/>
    <col min="4609" max="4610" width="14.140625" style="167" customWidth="1"/>
    <col min="4611" max="4611" width="30.85546875" style="167" customWidth="1"/>
    <col min="4612" max="4612" width="13" style="167" customWidth="1"/>
    <col min="4613" max="4613" width="15.28515625" style="167" customWidth="1"/>
    <col min="4614" max="4614" width="34.42578125" style="167" customWidth="1"/>
    <col min="4615" max="4616" width="34" style="167" customWidth="1"/>
    <col min="4617" max="4618" width="52.42578125" style="167" customWidth="1"/>
    <col min="4619" max="4621" width="3.7109375" style="167" customWidth="1"/>
    <col min="4622" max="4623" width="0" style="167" hidden="1" customWidth="1"/>
    <col min="4624" max="4624" width="6.5703125" style="167" customWidth="1"/>
    <col min="4625" max="4625" width="59" style="167" customWidth="1"/>
    <col min="4626" max="4628" width="3.7109375" style="167" customWidth="1"/>
    <col min="4629" max="4630" width="0" style="167" hidden="1" customWidth="1"/>
    <col min="4631" max="4631" width="6.42578125" style="167" customWidth="1"/>
    <col min="4632" max="4632" width="6.42578125" style="167" bestFit="1" customWidth="1"/>
    <col min="4633" max="4634" width="25.5703125" style="167" customWidth="1"/>
    <col min="4635" max="4635" width="28.85546875" style="167" customWidth="1"/>
    <col min="4636" max="4636" width="0" style="167" hidden="1" customWidth="1"/>
    <col min="4637" max="4637" width="17.7109375" style="167" customWidth="1"/>
    <col min="4638" max="4646" width="9.140625" style="167"/>
    <col min="4647" max="4647" width="53.5703125" style="167" customWidth="1"/>
    <col min="4648" max="4864" width="9.140625" style="167"/>
    <col min="4865" max="4866" width="14.140625" style="167" customWidth="1"/>
    <col min="4867" max="4867" width="30.85546875" style="167" customWidth="1"/>
    <col min="4868" max="4868" width="13" style="167" customWidth="1"/>
    <col min="4869" max="4869" width="15.28515625" style="167" customWidth="1"/>
    <col min="4870" max="4870" width="34.42578125" style="167" customWidth="1"/>
    <col min="4871" max="4872" width="34" style="167" customWidth="1"/>
    <col min="4873" max="4874" width="52.42578125" style="167" customWidth="1"/>
    <col min="4875" max="4877" width="3.7109375" style="167" customWidth="1"/>
    <col min="4878" max="4879" width="0" style="167" hidden="1" customWidth="1"/>
    <col min="4880" max="4880" width="6.5703125" style="167" customWidth="1"/>
    <col min="4881" max="4881" width="59" style="167" customWidth="1"/>
    <col min="4882" max="4884" width="3.7109375" style="167" customWidth="1"/>
    <col min="4885" max="4886" width="0" style="167" hidden="1" customWidth="1"/>
    <col min="4887" max="4887" width="6.42578125" style="167" customWidth="1"/>
    <col min="4888" max="4888" width="6.42578125" style="167" bestFit="1" customWidth="1"/>
    <col min="4889" max="4890" width="25.5703125" style="167" customWidth="1"/>
    <col min="4891" max="4891" width="28.85546875" style="167" customWidth="1"/>
    <col min="4892" max="4892" width="0" style="167" hidden="1" customWidth="1"/>
    <col min="4893" max="4893" width="17.7109375" style="167" customWidth="1"/>
    <col min="4894" max="4902" width="9.140625" style="167"/>
    <col min="4903" max="4903" width="53.5703125" style="167" customWidth="1"/>
    <col min="4904" max="5120" width="9.140625" style="167"/>
    <col min="5121" max="5122" width="14.140625" style="167" customWidth="1"/>
    <col min="5123" max="5123" width="30.85546875" style="167" customWidth="1"/>
    <col min="5124" max="5124" width="13" style="167" customWidth="1"/>
    <col min="5125" max="5125" width="15.28515625" style="167" customWidth="1"/>
    <col min="5126" max="5126" width="34.42578125" style="167" customWidth="1"/>
    <col min="5127" max="5128" width="34" style="167" customWidth="1"/>
    <col min="5129" max="5130" width="52.42578125" style="167" customWidth="1"/>
    <col min="5131" max="5133" width="3.7109375" style="167" customWidth="1"/>
    <col min="5134" max="5135" width="0" style="167" hidden="1" customWidth="1"/>
    <col min="5136" max="5136" width="6.5703125" style="167" customWidth="1"/>
    <col min="5137" max="5137" width="59" style="167" customWidth="1"/>
    <col min="5138" max="5140" width="3.7109375" style="167" customWidth="1"/>
    <col min="5141" max="5142" width="0" style="167" hidden="1" customWidth="1"/>
    <col min="5143" max="5143" width="6.42578125" style="167" customWidth="1"/>
    <col min="5144" max="5144" width="6.42578125" style="167" bestFit="1" customWidth="1"/>
    <col min="5145" max="5146" width="25.5703125" style="167" customWidth="1"/>
    <col min="5147" max="5147" width="28.85546875" style="167" customWidth="1"/>
    <col min="5148" max="5148" width="0" style="167" hidden="1" customWidth="1"/>
    <col min="5149" max="5149" width="17.7109375" style="167" customWidth="1"/>
    <col min="5150" max="5158" width="9.140625" style="167"/>
    <col min="5159" max="5159" width="53.5703125" style="167" customWidth="1"/>
    <col min="5160" max="5376" width="9.140625" style="167"/>
    <col min="5377" max="5378" width="14.140625" style="167" customWidth="1"/>
    <col min="5379" max="5379" width="30.85546875" style="167" customWidth="1"/>
    <col min="5380" max="5380" width="13" style="167" customWidth="1"/>
    <col min="5381" max="5381" width="15.28515625" style="167" customWidth="1"/>
    <col min="5382" max="5382" width="34.42578125" style="167" customWidth="1"/>
    <col min="5383" max="5384" width="34" style="167" customWidth="1"/>
    <col min="5385" max="5386" width="52.42578125" style="167" customWidth="1"/>
    <col min="5387" max="5389" width="3.7109375" style="167" customWidth="1"/>
    <col min="5390" max="5391" width="0" style="167" hidden="1" customWidth="1"/>
    <col min="5392" max="5392" width="6.5703125" style="167" customWidth="1"/>
    <col min="5393" max="5393" width="59" style="167" customWidth="1"/>
    <col min="5394" max="5396" width="3.7109375" style="167" customWidth="1"/>
    <col min="5397" max="5398" width="0" style="167" hidden="1" customWidth="1"/>
    <col min="5399" max="5399" width="6.42578125" style="167" customWidth="1"/>
    <col min="5400" max="5400" width="6.42578125" style="167" bestFit="1" customWidth="1"/>
    <col min="5401" max="5402" width="25.5703125" style="167" customWidth="1"/>
    <col min="5403" max="5403" width="28.85546875" style="167" customWidth="1"/>
    <col min="5404" max="5404" width="0" style="167" hidden="1" customWidth="1"/>
    <col min="5405" max="5405" width="17.7109375" style="167" customWidth="1"/>
    <col min="5406" max="5414" width="9.140625" style="167"/>
    <col min="5415" max="5415" width="53.5703125" style="167" customWidth="1"/>
    <col min="5416" max="5632" width="9.140625" style="167"/>
    <col min="5633" max="5634" width="14.140625" style="167" customWidth="1"/>
    <col min="5635" max="5635" width="30.85546875" style="167" customWidth="1"/>
    <col min="5636" max="5636" width="13" style="167" customWidth="1"/>
    <col min="5637" max="5637" width="15.28515625" style="167" customWidth="1"/>
    <col min="5638" max="5638" width="34.42578125" style="167" customWidth="1"/>
    <col min="5639" max="5640" width="34" style="167" customWidth="1"/>
    <col min="5641" max="5642" width="52.42578125" style="167" customWidth="1"/>
    <col min="5643" max="5645" width="3.7109375" style="167" customWidth="1"/>
    <col min="5646" max="5647" width="0" style="167" hidden="1" customWidth="1"/>
    <col min="5648" max="5648" width="6.5703125" style="167" customWidth="1"/>
    <col min="5649" max="5649" width="59" style="167" customWidth="1"/>
    <col min="5650" max="5652" width="3.7109375" style="167" customWidth="1"/>
    <col min="5653" max="5654" width="0" style="167" hidden="1" customWidth="1"/>
    <col min="5655" max="5655" width="6.42578125" style="167" customWidth="1"/>
    <col min="5656" max="5656" width="6.42578125" style="167" bestFit="1" customWidth="1"/>
    <col min="5657" max="5658" width="25.5703125" style="167" customWidth="1"/>
    <col min="5659" max="5659" width="28.85546875" style="167" customWidth="1"/>
    <col min="5660" max="5660" width="0" style="167" hidden="1" customWidth="1"/>
    <col min="5661" max="5661" width="17.7109375" style="167" customWidth="1"/>
    <col min="5662" max="5670" width="9.140625" style="167"/>
    <col min="5671" max="5671" width="53.5703125" style="167" customWidth="1"/>
    <col min="5672" max="5888" width="9.140625" style="167"/>
    <col min="5889" max="5890" width="14.140625" style="167" customWidth="1"/>
    <col min="5891" max="5891" width="30.85546875" style="167" customWidth="1"/>
    <col min="5892" max="5892" width="13" style="167" customWidth="1"/>
    <col min="5893" max="5893" width="15.28515625" style="167" customWidth="1"/>
    <col min="5894" max="5894" width="34.42578125" style="167" customWidth="1"/>
    <col min="5895" max="5896" width="34" style="167" customWidth="1"/>
    <col min="5897" max="5898" width="52.42578125" style="167" customWidth="1"/>
    <col min="5899" max="5901" width="3.7109375" style="167" customWidth="1"/>
    <col min="5902" max="5903" width="0" style="167" hidden="1" customWidth="1"/>
    <col min="5904" max="5904" width="6.5703125" style="167" customWidth="1"/>
    <col min="5905" max="5905" width="59" style="167" customWidth="1"/>
    <col min="5906" max="5908" width="3.7109375" style="167" customWidth="1"/>
    <col min="5909" max="5910" width="0" style="167" hidden="1" customWidth="1"/>
    <col min="5911" max="5911" width="6.42578125" style="167" customWidth="1"/>
    <col min="5912" max="5912" width="6.42578125" style="167" bestFit="1" customWidth="1"/>
    <col min="5913" max="5914" width="25.5703125" style="167" customWidth="1"/>
    <col min="5915" max="5915" width="28.85546875" style="167" customWidth="1"/>
    <col min="5916" max="5916" width="0" style="167" hidden="1" customWidth="1"/>
    <col min="5917" max="5917" width="17.7109375" style="167" customWidth="1"/>
    <col min="5918" max="5926" width="9.140625" style="167"/>
    <col min="5927" max="5927" width="53.5703125" style="167" customWidth="1"/>
    <col min="5928" max="6144" width="9.140625" style="167"/>
    <col min="6145" max="6146" width="14.140625" style="167" customWidth="1"/>
    <col min="6147" max="6147" width="30.85546875" style="167" customWidth="1"/>
    <col min="6148" max="6148" width="13" style="167" customWidth="1"/>
    <col min="6149" max="6149" width="15.28515625" style="167" customWidth="1"/>
    <col min="6150" max="6150" width="34.42578125" style="167" customWidth="1"/>
    <col min="6151" max="6152" width="34" style="167" customWidth="1"/>
    <col min="6153" max="6154" width="52.42578125" style="167" customWidth="1"/>
    <col min="6155" max="6157" width="3.7109375" style="167" customWidth="1"/>
    <col min="6158" max="6159" width="0" style="167" hidden="1" customWidth="1"/>
    <col min="6160" max="6160" width="6.5703125" style="167" customWidth="1"/>
    <col min="6161" max="6161" width="59" style="167" customWidth="1"/>
    <col min="6162" max="6164" width="3.7109375" style="167" customWidth="1"/>
    <col min="6165" max="6166" width="0" style="167" hidden="1" customWidth="1"/>
    <col min="6167" max="6167" width="6.42578125" style="167" customWidth="1"/>
    <col min="6168" max="6168" width="6.42578125" style="167" bestFit="1" customWidth="1"/>
    <col min="6169" max="6170" width="25.5703125" style="167" customWidth="1"/>
    <col min="6171" max="6171" width="28.85546875" style="167" customWidth="1"/>
    <col min="6172" max="6172" width="0" style="167" hidden="1" customWidth="1"/>
    <col min="6173" max="6173" width="17.7109375" style="167" customWidth="1"/>
    <col min="6174" max="6182" width="9.140625" style="167"/>
    <col min="6183" max="6183" width="53.5703125" style="167" customWidth="1"/>
    <col min="6184" max="6400" width="9.140625" style="167"/>
    <col min="6401" max="6402" width="14.140625" style="167" customWidth="1"/>
    <col min="6403" max="6403" width="30.85546875" style="167" customWidth="1"/>
    <col min="6404" max="6404" width="13" style="167" customWidth="1"/>
    <col min="6405" max="6405" width="15.28515625" style="167" customWidth="1"/>
    <col min="6406" max="6406" width="34.42578125" style="167" customWidth="1"/>
    <col min="6407" max="6408" width="34" style="167" customWidth="1"/>
    <col min="6409" max="6410" width="52.42578125" style="167" customWidth="1"/>
    <col min="6411" max="6413" width="3.7109375" style="167" customWidth="1"/>
    <col min="6414" max="6415" width="0" style="167" hidden="1" customWidth="1"/>
    <col min="6416" max="6416" width="6.5703125" style="167" customWidth="1"/>
    <col min="6417" max="6417" width="59" style="167" customWidth="1"/>
    <col min="6418" max="6420" width="3.7109375" style="167" customWidth="1"/>
    <col min="6421" max="6422" width="0" style="167" hidden="1" customWidth="1"/>
    <col min="6423" max="6423" width="6.42578125" style="167" customWidth="1"/>
    <col min="6424" max="6424" width="6.42578125" style="167" bestFit="1" customWidth="1"/>
    <col min="6425" max="6426" width="25.5703125" style="167" customWidth="1"/>
    <col min="6427" max="6427" width="28.85546875" style="167" customWidth="1"/>
    <col min="6428" max="6428" width="0" style="167" hidden="1" customWidth="1"/>
    <col min="6429" max="6429" width="17.7109375" style="167" customWidth="1"/>
    <col min="6430" max="6438" width="9.140625" style="167"/>
    <col min="6439" max="6439" width="53.5703125" style="167" customWidth="1"/>
    <col min="6440" max="6656" width="9.140625" style="167"/>
    <col min="6657" max="6658" width="14.140625" style="167" customWidth="1"/>
    <col min="6659" max="6659" width="30.85546875" style="167" customWidth="1"/>
    <col min="6660" max="6660" width="13" style="167" customWidth="1"/>
    <col min="6661" max="6661" width="15.28515625" style="167" customWidth="1"/>
    <col min="6662" max="6662" width="34.42578125" style="167" customWidth="1"/>
    <col min="6663" max="6664" width="34" style="167" customWidth="1"/>
    <col min="6665" max="6666" width="52.42578125" style="167" customWidth="1"/>
    <col min="6667" max="6669" width="3.7109375" style="167" customWidth="1"/>
    <col min="6670" max="6671" width="0" style="167" hidden="1" customWidth="1"/>
    <col min="6672" max="6672" width="6.5703125" style="167" customWidth="1"/>
    <col min="6673" max="6673" width="59" style="167" customWidth="1"/>
    <col min="6674" max="6676" width="3.7109375" style="167" customWidth="1"/>
    <col min="6677" max="6678" width="0" style="167" hidden="1" customWidth="1"/>
    <col min="6679" max="6679" width="6.42578125" style="167" customWidth="1"/>
    <col min="6680" max="6680" width="6.42578125" style="167" bestFit="1" customWidth="1"/>
    <col min="6681" max="6682" width="25.5703125" style="167" customWidth="1"/>
    <col min="6683" max="6683" width="28.85546875" style="167" customWidth="1"/>
    <col min="6684" max="6684" width="0" style="167" hidden="1" customWidth="1"/>
    <col min="6685" max="6685" width="17.7109375" style="167" customWidth="1"/>
    <col min="6686" max="6694" width="9.140625" style="167"/>
    <col min="6695" max="6695" width="53.5703125" style="167" customWidth="1"/>
    <col min="6696" max="6912" width="9.140625" style="167"/>
    <col min="6913" max="6914" width="14.140625" style="167" customWidth="1"/>
    <col min="6915" max="6915" width="30.85546875" style="167" customWidth="1"/>
    <col min="6916" max="6916" width="13" style="167" customWidth="1"/>
    <col min="6917" max="6917" width="15.28515625" style="167" customWidth="1"/>
    <col min="6918" max="6918" width="34.42578125" style="167" customWidth="1"/>
    <col min="6919" max="6920" width="34" style="167" customWidth="1"/>
    <col min="6921" max="6922" width="52.42578125" style="167" customWidth="1"/>
    <col min="6923" max="6925" width="3.7109375" style="167" customWidth="1"/>
    <col min="6926" max="6927" width="0" style="167" hidden="1" customWidth="1"/>
    <col min="6928" max="6928" width="6.5703125" style="167" customWidth="1"/>
    <col min="6929" max="6929" width="59" style="167" customWidth="1"/>
    <col min="6930" max="6932" width="3.7109375" style="167" customWidth="1"/>
    <col min="6933" max="6934" width="0" style="167" hidden="1" customWidth="1"/>
    <col min="6935" max="6935" width="6.42578125" style="167" customWidth="1"/>
    <col min="6936" max="6936" width="6.42578125" style="167" bestFit="1" customWidth="1"/>
    <col min="6937" max="6938" width="25.5703125" style="167" customWidth="1"/>
    <col min="6939" max="6939" width="28.85546875" style="167" customWidth="1"/>
    <col min="6940" max="6940" width="0" style="167" hidden="1" customWidth="1"/>
    <col min="6941" max="6941" width="17.7109375" style="167" customWidth="1"/>
    <col min="6942" max="6950" width="9.140625" style="167"/>
    <col min="6951" max="6951" width="53.5703125" style="167" customWidth="1"/>
    <col min="6952" max="7168" width="9.140625" style="167"/>
    <col min="7169" max="7170" width="14.140625" style="167" customWidth="1"/>
    <col min="7171" max="7171" width="30.85546875" style="167" customWidth="1"/>
    <col min="7172" max="7172" width="13" style="167" customWidth="1"/>
    <col min="7173" max="7173" width="15.28515625" style="167" customWidth="1"/>
    <col min="7174" max="7174" width="34.42578125" style="167" customWidth="1"/>
    <col min="7175" max="7176" width="34" style="167" customWidth="1"/>
    <col min="7177" max="7178" width="52.42578125" style="167" customWidth="1"/>
    <col min="7179" max="7181" width="3.7109375" style="167" customWidth="1"/>
    <col min="7182" max="7183" width="0" style="167" hidden="1" customWidth="1"/>
    <col min="7184" max="7184" width="6.5703125" style="167" customWidth="1"/>
    <col min="7185" max="7185" width="59" style="167" customWidth="1"/>
    <col min="7186" max="7188" width="3.7109375" style="167" customWidth="1"/>
    <col min="7189" max="7190" width="0" style="167" hidden="1" customWidth="1"/>
    <col min="7191" max="7191" width="6.42578125" style="167" customWidth="1"/>
    <col min="7192" max="7192" width="6.42578125" style="167" bestFit="1" customWidth="1"/>
    <col min="7193" max="7194" width="25.5703125" style="167" customWidth="1"/>
    <col min="7195" max="7195" width="28.85546875" style="167" customWidth="1"/>
    <col min="7196" max="7196" width="0" style="167" hidden="1" customWidth="1"/>
    <col min="7197" max="7197" width="17.7109375" style="167" customWidth="1"/>
    <col min="7198" max="7206" width="9.140625" style="167"/>
    <col min="7207" max="7207" width="53.5703125" style="167" customWidth="1"/>
    <col min="7208" max="7424" width="9.140625" style="167"/>
    <col min="7425" max="7426" width="14.140625" style="167" customWidth="1"/>
    <col min="7427" max="7427" width="30.85546875" style="167" customWidth="1"/>
    <col min="7428" max="7428" width="13" style="167" customWidth="1"/>
    <col min="7429" max="7429" width="15.28515625" style="167" customWidth="1"/>
    <col min="7430" max="7430" width="34.42578125" style="167" customWidth="1"/>
    <col min="7431" max="7432" width="34" style="167" customWidth="1"/>
    <col min="7433" max="7434" width="52.42578125" style="167" customWidth="1"/>
    <col min="7435" max="7437" width="3.7109375" style="167" customWidth="1"/>
    <col min="7438" max="7439" width="0" style="167" hidden="1" customWidth="1"/>
    <col min="7440" max="7440" width="6.5703125" style="167" customWidth="1"/>
    <col min="7441" max="7441" width="59" style="167" customWidth="1"/>
    <col min="7442" max="7444" width="3.7109375" style="167" customWidth="1"/>
    <col min="7445" max="7446" width="0" style="167" hidden="1" customWidth="1"/>
    <col min="7447" max="7447" width="6.42578125" style="167" customWidth="1"/>
    <col min="7448" max="7448" width="6.42578125" style="167" bestFit="1" customWidth="1"/>
    <col min="7449" max="7450" width="25.5703125" style="167" customWidth="1"/>
    <col min="7451" max="7451" width="28.85546875" style="167" customWidth="1"/>
    <col min="7452" max="7452" width="0" style="167" hidden="1" customWidth="1"/>
    <col min="7453" max="7453" width="17.7109375" style="167" customWidth="1"/>
    <col min="7454" max="7462" width="9.140625" style="167"/>
    <col min="7463" max="7463" width="53.5703125" style="167" customWidth="1"/>
    <col min="7464" max="7680" width="9.140625" style="167"/>
    <col min="7681" max="7682" width="14.140625" style="167" customWidth="1"/>
    <col min="7683" max="7683" width="30.85546875" style="167" customWidth="1"/>
    <col min="7684" max="7684" width="13" style="167" customWidth="1"/>
    <col min="7685" max="7685" width="15.28515625" style="167" customWidth="1"/>
    <col min="7686" max="7686" width="34.42578125" style="167" customWidth="1"/>
    <col min="7687" max="7688" width="34" style="167" customWidth="1"/>
    <col min="7689" max="7690" width="52.42578125" style="167" customWidth="1"/>
    <col min="7691" max="7693" width="3.7109375" style="167" customWidth="1"/>
    <col min="7694" max="7695" width="0" style="167" hidden="1" customWidth="1"/>
    <col min="7696" max="7696" width="6.5703125" style="167" customWidth="1"/>
    <col min="7697" max="7697" width="59" style="167" customWidth="1"/>
    <col min="7698" max="7700" width="3.7109375" style="167" customWidth="1"/>
    <col min="7701" max="7702" width="0" style="167" hidden="1" customWidth="1"/>
    <col min="7703" max="7703" width="6.42578125" style="167" customWidth="1"/>
    <col min="7704" max="7704" width="6.42578125" style="167" bestFit="1" customWidth="1"/>
    <col min="7705" max="7706" width="25.5703125" style="167" customWidth="1"/>
    <col min="7707" max="7707" width="28.85546875" style="167" customWidth="1"/>
    <col min="7708" max="7708" width="0" style="167" hidden="1" customWidth="1"/>
    <col min="7709" max="7709" width="17.7109375" style="167" customWidth="1"/>
    <col min="7710" max="7718" width="9.140625" style="167"/>
    <col min="7719" max="7719" width="53.5703125" style="167" customWidth="1"/>
    <col min="7720" max="7936" width="9.140625" style="167"/>
    <col min="7937" max="7938" width="14.140625" style="167" customWidth="1"/>
    <col min="7939" max="7939" width="30.85546875" style="167" customWidth="1"/>
    <col min="7940" max="7940" width="13" style="167" customWidth="1"/>
    <col min="7941" max="7941" width="15.28515625" style="167" customWidth="1"/>
    <col min="7942" max="7942" width="34.42578125" style="167" customWidth="1"/>
    <col min="7943" max="7944" width="34" style="167" customWidth="1"/>
    <col min="7945" max="7946" width="52.42578125" style="167" customWidth="1"/>
    <col min="7947" max="7949" width="3.7109375" style="167" customWidth="1"/>
    <col min="7950" max="7951" width="0" style="167" hidden="1" customWidth="1"/>
    <col min="7952" max="7952" width="6.5703125" style="167" customWidth="1"/>
    <col min="7953" max="7953" width="59" style="167" customWidth="1"/>
    <col min="7954" max="7956" width="3.7109375" style="167" customWidth="1"/>
    <col min="7957" max="7958" width="0" style="167" hidden="1" customWidth="1"/>
    <col min="7959" max="7959" width="6.42578125" style="167" customWidth="1"/>
    <col min="7960" max="7960" width="6.42578125" style="167" bestFit="1" customWidth="1"/>
    <col min="7961" max="7962" width="25.5703125" style="167" customWidth="1"/>
    <col min="7963" max="7963" width="28.85546875" style="167" customWidth="1"/>
    <col min="7964" max="7964" width="0" style="167" hidden="1" customWidth="1"/>
    <col min="7965" max="7965" width="17.7109375" style="167" customWidth="1"/>
    <col min="7966" max="7974" width="9.140625" style="167"/>
    <col min="7975" max="7975" width="53.5703125" style="167" customWidth="1"/>
    <col min="7976" max="8192" width="9.140625" style="167"/>
    <col min="8193" max="8194" width="14.140625" style="167" customWidth="1"/>
    <col min="8195" max="8195" width="30.85546875" style="167" customWidth="1"/>
    <col min="8196" max="8196" width="13" style="167" customWidth="1"/>
    <col min="8197" max="8197" width="15.28515625" style="167" customWidth="1"/>
    <col min="8198" max="8198" width="34.42578125" style="167" customWidth="1"/>
    <col min="8199" max="8200" width="34" style="167" customWidth="1"/>
    <col min="8201" max="8202" width="52.42578125" style="167" customWidth="1"/>
    <col min="8203" max="8205" width="3.7109375" style="167" customWidth="1"/>
    <col min="8206" max="8207" width="0" style="167" hidden="1" customWidth="1"/>
    <col min="8208" max="8208" width="6.5703125" style="167" customWidth="1"/>
    <col min="8209" max="8209" width="59" style="167" customWidth="1"/>
    <col min="8210" max="8212" width="3.7109375" style="167" customWidth="1"/>
    <col min="8213" max="8214" width="0" style="167" hidden="1" customWidth="1"/>
    <col min="8215" max="8215" width="6.42578125" style="167" customWidth="1"/>
    <col min="8216" max="8216" width="6.42578125" style="167" bestFit="1" customWidth="1"/>
    <col min="8217" max="8218" width="25.5703125" style="167" customWidth="1"/>
    <col min="8219" max="8219" width="28.85546875" style="167" customWidth="1"/>
    <col min="8220" max="8220" width="0" style="167" hidden="1" customWidth="1"/>
    <col min="8221" max="8221" width="17.7109375" style="167" customWidth="1"/>
    <col min="8222" max="8230" width="9.140625" style="167"/>
    <col min="8231" max="8231" width="53.5703125" style="167" customWidth="1"/>
    <col min="8232" max="8448" width="9.140625" style="167"/>
    <col min="8449" max="8450" width="14.140625" style="167" customWidth="1"/>
    <col min="8451" max="8451" width="30.85546875" style="167" customWidth="1"/>
    <col min="8452" max="8452" width="13" style="167" customWidth="1"/>
    <col min="8453" max="8453" width="15.28515625" style="167" customWidth="1"/>
    <col min="8454" max="8454" width="34.42578125" style="167" customWidth="1"/>
    <col min="8455" max="8456" width="34" style="167" customWidth="1"/>
    <col min="8457" max="8458" width="52.42578125" style="167" customWidth="1"/>
    <col min="8459" max="8461" width="3.7109375" style="167" customWidth="1"/>
    <col min="8462" max="8463" width="0" style="167" hidden="1" customWidth="1"/>
    <col min="8464" max="8464" width="6.5703125" style="167" customWidth="1"/>
    <col min="8465" max="8465" width="59" style="167" customWidth="1"/>
    <col min="8466" max="8468" width="3.7109375" style="167" customWidth="1"/>
    <col min="8469" max="8470" width="0" style="167" hidden="1" customWidth="1"/>
    <col min="8471" max="8471" width="6.42578125" style="167" customWidth="1"/>
    <col min="8472" max="8472" width="6.42578125" style="167" bestFit="1" customWidth="1"/>
    <col min="8473" max="8474" width="25.5703125" style="167" customWidth="1"/>
    <col min="8475" max="8475" width="28.85546875" style="167" customWidth="1"/>
    <col min="8476" max="8476" width="0" style="167" hidden="1" customWidth="1"/>
    <col min="8477" max="8477" width="17.7109375" style="167" customWidth="1"/>
    <col min="8478" max="8486" width="9.140625" style="167"/>
    <col min="8487" max="8487" width="53.5703125" style="167" customWidth="1"/>
    <col min="8488" max="8704" width="9.140625" style="167"/>
    <col min="8705" max="8706" width="14.140625" style="167" customWidth="1"/>
    <col min="8707" max="8707" width="30.85546875" style="167" customWidth="1"/>
    <col min="8708" max="8708" width="13" style="167" customWidth="1"/>
    <col min="8709" max="8709" width="15.28515625" style="167" customWidth="1"/>
    <col min="8710" max="8710" width="34.42578125" style="167" customWidth="1"/>
    <col min="8711" max="8712" width="34" style="167" customWidth="1"/>
    <col min="8713" max="8714" width="52.42578125" style="167" customWidth="1"/>
    <col min="8715" max="8717" width="3.7109375" style="167" customWidth="1"/>
    <col min="8718" max="8719" width="0" style="167" hidden="1" customWidth="1"/>
    <col min="8720" max="8720" width="6.5703125" style="167" customWidth="1"/>
    <col min="8721" max="8721" width="59" style="167" customWidth="1"/>
    <col min="8722" max="8724" width="3.7109375" style="167" customWidth="1"/>
    <col min="8725" max="8726" width="0" style="167" hidden="1" customWidth="1"/>
    <col min="8727" max="8727" width="6.42578125" style="167" customWidth="1"/>
    <col min="8728" max="8728" width="6.42578125" style="167" bestFit="1" customWidth="1"/>
    <col min="8729" max="8730" width="25.5703125" style="167" customWidth="1"/>
    <col min="8731" max="8731" width="28.85546875" style="167" customWidth="1"/>
    <col min="8732" max="8732" width="0" style="167" hidden="1" customWidth="1"/>
    <col min="8733" max="8733" width="17.7109375" style="167" customWidth="1"/>
    <col min="8734" max="8742" width="9.140625" style="167"/>
    <col min="8743" max="8743" width="53.5703125" style="167" customWidth="1"/>
    <col min="8744" max="8960" width="9.140625" style="167"/>
    <col min="8961" max="8962" width="14.140625" style="167" customWidth="1"/>
    <col min="8963" max="8963" width="30.85546875" style="167" customWidth="1"/>
    <col min="8964" max="8964" width="13" style="167" customWidth="1"/>
    <col min="8965" max="8965" width="15.28515625" style="167" customWidth="1"/>
    <col min="8966" max="8966" width="34.42578125" style="167" customWidth="1"/>
    <col min="8967" max="8968" width="34" style="167" customWidth="1"/>
    <col min="8969" max="8970" width="52.42578125" style="167" customWidth="1"/>
    <col min="8971" max="8973" width="3.7109375" style="167" customWidth="1"/>
    <col min="8974" max="8975" width="0" style="167" hidden="1" customWidth="1"/>
    <col min="8976" max="8976" width="6.5703125" style="167" customWidth="1"/>
    <col min="8977" max="8977" width="59" style="167" customWidth="1"/>
    <col min="8978" max="8980" width="3.7109375" style="167" customWidth="1"/>
    <col min="8981" max="8982" width="0" style="167" hidden="1" customWidth="1"/>
    <col min="8983" max="8983" width="6.42578125" style="167" customWidth="1"/>
    <col min="8984" max="8984" width="6.42578125" style="167" bestFit="1" customWidth="1"/>
    <col min="8985" max="8986" width="25.5703125" style="167" customWidth="1"/>
    <col min="8987" max="8987" width="28.85546875" style="167" customWidth="1"/>
    <col min="8988" max="8988" width="0" style="167" hidden="1" customWidth="1"/>
    <col min="8989" max="8989" width="17.7109375" style="167" customWidth="1"/>
    <col min="8990" max="8998" width="9.140625" style="167"/>
    <col min="8999" max="8999" width="53.5703125" style="167" customWidth="1"/>
    <col min="9000" max="9216" width="9.140625" style="167"/>
    <col min="9217" max="9218" width="14.140625" style="167" customWidth="1"/>
    <col min="9219" max="9219" width="30.85546875" style="167" customWidth="1"/>
    <col min="9220" max="9220" width="13" style="167" customWidth="1"/>
    <col min="9221" max="9221" width="15.28515625" style="167" customWidth="1"/>
    <col min="9222" max="9222" width="34.42578125" style="167" customWidth="1"/>
    <col min="9223" max="9224" width="34" style="167" customWidth="1"/>
    <col min="9225" max="9226" width="52.42578125" style="167" customWidth="1"/>
    <col min="9227" max="9229" width="3.7109375" style="167" customWidth="1"/>
    <col min="9230" max="9231" width="0" style="167" hidden="1" customWidth="1"/>
    <col min="9232" max="9232" width="6.5703125" style="167" customWidth="1"/>
    <col min="9233" max="9233" width="59" style="167" customWidth="1"/>
    <col min="9234" max="9236" width="3.7109375" style="167" customWidth="1"/>
    <col min="9237" max="9238" width="0" style="167" hidden="1" customWidth="1"/>
    <col min="9239" max="9239" width="6.42578125" style="167" customWidth="1"/>
    <col min="9240" max="9240" width="6.42578125" style="167" bestFit="1" customWidth="1"/>
    <col min="9241" max="9242" width="25.5703125" style="167" customWidth="1"/>
    <col min="9243" max="9243" width="28.85546875" style="167" customWidth="1"/>
    <col min="9244" max="9244" width="0" style="167" hidden="1" customWidth="1"/>
    <col min="9245" max="9245" width="17.7109375" style="167" customWidth="1"/>
    <col min="9246" max="9254" width="9.140625" style="167"/>
    <col min="9255" max="9255" width="53.5703125" style="167" customWidth="1"/>
    <col min="9256" max="9472" width="9.140625" style="167"/>
    <col min="9473" max="9474" width="14.140625" style="167" customWidth="1"/>
    <col min="9475" max="9475" width="30.85546875" style="167" customWidth="1"/>
    <col min="9476" max="9476" width="13" style="167" customWidth="1"/>
    <col min="9477" max="9477" width="15.28515625" style="167" customWidth="1"/>
    <col min="9478" max="9478" width="34.42578125" style="167" customWidth="1"/>
    <col min="9479" max="9480" width="34" style="167" customWidth="1"/>
    <col min="9481" max="9482" width="52.42578125" style="167" customWidth="1"/>
    <col min="9483" max="9485" width="3.7109375" style="167" customWidth="1"/>
    <col min="9486" max="9487" width="0" style="167" hidden="1" customWidth="1"/>
    <col min="9488" max="9488" width="6.5703125" style="167" customWidth="1"/>
    <col min="9489" max="9489" width="59" style="167" customWidth="1"/>
    <col min="9490" max="9492" width="3.7109375" style="167" customWidth="1"/>
    <col min="9493" max="9494" width="0" style="167" hidden="1" customWidth="1"/>
    <col min="9495" max="9495" width="6.42578125" style="167" customWidth="1"/>
    <col min="9496" max="9496" width="6.42578125" style="167" bestFit="1" customWidth="1"/>
    <col min="9497" max="9498" width="25.5703125" style="167" customWidth="1"/>
    <col min="9499" max="9499" width="28.85546875" style="167" customWidth="1"/>
    <col min="9500" max="9500" width="0" style="167" hidden="1" customWidth="1"/>
    <col min="9501" max="9501" width="17.7109375" style="167" customWidth="1"/>
    <col min="9502" max="9510" width="9.140625" style="167"/>
    <col min="9511" max="9511" width="53.5703125" style="167" customWidth="1"/>
    <col min="9512" max="9728" width="9.140625" style="167"/>
    <col min="9729" max="9730" width="14.140625" style="167" customWidth="1"/>
    <col min="9731" max="9731" width="30.85546875" style="167" customWidth="1"/>
    <col min="9732" max="9732" width="13" style="167" customWidth="1"/>
    <col min="9733" max="9733" width="15.28515625" style="167" customWidth="1"/>
    <col min="9734" max="9734" width="34.42578125" style="167" customWidth="1"/>
    <col min="9735" max="9736" width="34" style="167" customWidth="1"/>
    <col min="9737" max="9738" width="52.42578125" style="167" customWidth="1"/>
    <col min="9739" max="9741" width="3.7109375" style="167" customWidth="1"/>
    <col min="9742" max="9743" width="0" style="167" hidden="1" customWidth="1"/>
    <col min="9744" max="9744" width="6.5703125" style="167" customWidth="1"/>
    <col min="9745" max="9745" width="59" style="167" customWidth="1"/>
    <col min="9746" max="9748" width="3.7109375" style="167" customWidth="1"/>
    <col min="9749" max="9750" width="0" style="167" hidden="1" customWidth="1"/>
    <col min="9751" max="9751" width="6.42578125" style="167" customWidth="1"/>
    <col min="9752" max="9752" width="6.42578125" style="167" bestFit="1" customWidth="1"/>
    <col min="9753" max="9754" width="25.5703125" style="167" customWidth="1"/>
    <col min="9755" max="9755" width="28.85546875" style="167" customWidth="1"/>
    <col min="9756" max="9756" width="0" style="167" hidden="1" customWidth="1"/>
    <col min="9757" max="9757" width="17.7109375" style="167" customWidth="1"/>
    <col min="9758" max="9766" width="9.140625" style="167"/>
    <col min="9767" max="9767" width="53.5703125" style="167" customWidth="1"/>
    <col min="9768" max="9984" width="9.140625" style="167"/>
    <col min="9985" max="9986" width="14.140625" style="167" customWidth="1"/>
    <col min="9987" max="9987" width="30.85546875" style="167" customWidth="1"/>
    <col min="9988" max="9988" width="13" style="167" customWidth="1"/>
    <col min="9989" max="9989" width="15.28515625" style="167" customWidth="1"/>
    <col min="9990" max="9990" width="34.42578125" style="167" customWidth="1"/>
    <col min="9991" max="9992" width="34" style="167" customWidth="1"/>
    <col min="9993" max="9994" width="52.42578125" style="167" customWidth="1"/>
    <col min="9995" max="9997" width="3.7109375" style="167" customWidth="1"/>
    <col min="9998" max="9999" width="0" style="167" hidden="1" customWidth="1"/>
    <col min="10000" max="10000" width="6.5703125" style="167" customWidth="1"/>
    <col min="10001" max="10001" width="59" style="167" customWidth="1"/>
    <col min="10002" max="10004" width="3.7109375" style="167" customWidth="1"/>
    <col min="10005" max="10006" width="0" style="167" hidden="1" customWidth="1"/>
    <col min="10007" max="10007" width="6.42578125" style="167" customWidth="1"/>
    <col min="10008" max="10008" width="6.42578125" style="167" bestFit="1" customWidth="1"/>
    <col min="10009" max="10010" width="25.5703125" style="167" customWidth="1"/>
    <col min="10011" max="10011" width="28.85546875" style="167" customWidth="1"/>
    <col min="10012" max="10012" width="0" style="167" hidden="1" customWidth="1"/>
    <col min="10013" max="10013" width="17.7109375" style="167" customWidth="1"/>
    <col min="10014" max="10022" width="9.140625" style="167"/>
    <col min="10023" max="10023" width="53.5703125" style="167" customWidth="1"/>
    <col min="10024" max="10240" width="9.140625" style="167"/>
    <col min="10241" max="10242" width="14.140625" style="167" customWidth="1"/>
    <col min="10243" max="10243" width="30.85546875" style="167" customWidth="1"/>
    <col min="10244" max="10244" width="13" style="167" customWidth="1"/>
    <col min="10245" max="10245" width="15.28515625" style="167" customWidth="1"/>
    <col min="10246" max="10246" width="34.42578125" style="167" customWidth="1"/>
    <col min="10247" max="10248" width="34" style="167" customWidth="1"/>
    <col min="10249" max="10250" width="52.42578125" style="167" customWidth="1"/>
    <col min="10251" max="10253" width="3.7109375" style="167" customWidth="1"/>
    <col min="10254" max="10255" width="0" style="167" hidden="1" customWidth="1"/>
    <col min="10256" max="10256" width="6.5703125" style="167" customWidth="1"/>
    <col min="10257" max="10257" width="59" style="167" customWidth="1"/>
    <col min="10258" max="10260" width="3.7109375" style="167" customWidth="1"/>
    <col min="10261" max="10262" width="0" style="167" hidden="1" customWidth="1"/>
    <col min="10263" max="10263" width="6.42578125" style="167" customWidth="1"/>
    <col min="10264" max="10264" width="6.42578125" style="167" bestFit="1" customWidth="1"/>
    <col min="10265" max="10266" width="25.5703125" style="167" customWidth="1"/>
    <col min="10267" max="10267" width="28.85546875" style="167" customWidth="1"/>
    <col min="10268" max="10268" width="0" style="167" hidden="1" customWidth="1"/>
    <col min="10269" max="10269" width="17.7109375" style="167" customWidth="1"/>
    <col min="10270" max="10278" width="9.140625" style="167"/>
    <col min="10279" max="10279" width="53.5703125" style="167" customWidth="1"/>
    <col min="10280" max="10496" width="9.140625" style="167"/>
    <col min="10497" max="10498" width="14.140625" style="167" customWidth="1"/>
    <col min="10499" max="10499" width="30.85546875" style="167" customWidth="1"/>
    <col min="10500" max="10500" width="13" style="167" customWidth="1"/>
    <col min="10501" max="10501" width="15.28515625" style="167" customWidth="1"/>
    <col min="10502" max="10502" width="34.42578125" style="167" customWidth="1"/>
    <col min="10503" max="10504" width="34" style="167" customWidth="1"/>
    <col min="10505" max="10506" width="52.42578125" style="167" customWidth="1"/>
    <col min="10507" max="10509" width="3.7109375" style="167" customWidth="1"/>
    <col min="10510" max="10511" width="0" style="167" hidden="1" customWidth="1"/>
    <col min="10512" max="10512" width="6.5703125" style="167" customWidth="1"/>
    <col min="10513" max="10513" width="59" style="167" customWidth="1"/>
    <col min="10514" max="10516" width="3.7109375" style="167" customWidth="1"/>
    <col min="10517" max="10518" width="0" style="167" hidden="1" customWidth="1"/>
    <col min="10519" max="10519" width="6.42578125" style="167" customWidth="1"/>
    <col min="10520" max="10520" width="6.42578125" style="167" bestFit="1" customWidth="1"/>
    <col min="10521" max="10522" width="25.5703125" style="167" customWidth="1"/>
    <col min="10523" max="10523" width="28.85546875" style="167" customWidth="1"/>
    <col min="10524" max="10524" width="0" style="167" hidden="1" customWidth="1"/>
    <col min="10525" max="10525" width="17.7109375" style="167" customWidth="1"/>
    <col min="10526" max="10534" width="9.140625" style="167"/>
    <col min="10535" max="10535" width="53.5703125" style="167" customWidth="1"/>
    <col min="10536" max="10752" width="9.140625" style="167"/>
    <col min="10753" max="10754" width="14.140625" style="167" customWidth="1"/>
    <col min="10755" max="10755" width="30.85546875" style="167" customWidth="1"/>
    <col min="10756" max="10756" width="13" style="167" customWidth="1"/>
    <col min="10757" max="10757" width="15.28515625" style="167" customWidth="1"/>
    <col min="10758" max="10758" width="34.42578125" style="167" customWidth="1"/>
    <col min="10759" max="10760" width="34" style="167" customWidth="1"/>
    <col min="10761" max="10762" width="52.42578125" style="167" customWidth="1"/>
    <col min="10763" max="10765" width="3.7109375" style="167" customWidth="1"/>
    <col min="10766" max="10767" width="0" style="167" hidden="1" customWidth="1"/>
    <col min="10768" max="10768" width="6.5703125" style="167" customWidth="1"/>
    <col min="10769" max="10769" width="59" style="167" customWidth="1"/>
    <col min="10770" max="10772" width="3.7109375" style="167" customWidth="1"/>
    <col min="10773" max="10774" width="0" style="167" hidden="1" customWidth="1"/>
    <col min="10775" max="10775" width="6.42578125" style="167" customWidth="1"/>
    <col min="10776" max="10776" width="6.42578125" style="167" bestFit="1" customWidth="1"/>
    <col min="10777" max="10778" width="25.5703125" style="167" customWidth="1"/>
    <col min="10779" max="10779" width="28.85546875" style="167" customWidth="1"/>
    <col min="10780" max="10780" width="0" style="167" hidden="1" customWidth="1"/>
    <col min="10781" max="10781" width="17.7109375" style="167" customWidth="1"/>
    <col min="10782" max="10790" width="9.140625" style="167"/>
    <col min="10791" max="10791" width="53.5703125" style="167" customWidth="1"/>
    <col min="10792" max="11008" width="9.140625" style="167"/>
    <col min="11009" max="11010" width="14.140625" style="167" customWidth="1"/>
    <col min="11011" max="11011" width="30.85546875" style="167" customWidth="1"/>
    <col min="11012" max="11012" width="13" style="167" customWidth="1"/>
    <col min="11013" max="11013" width="15.28515625" style="167" customWidth="1"/>
    <col min="11014" max="11014" width="34.42578125" style="167" customWidth="1"/>
    <col min="11015" max="11016" width="34" style="167" customWidth="1"/>
    <col min="11017" max="11018" width="52.42578125" style="167" customWidth="1"/>
    <col min="11019" max="11021" width="3.7109375" style="167" customWidth="1"/>
    <col min="11022" max="11023" width="0" style="167" hidden="1" customWidth="1"/>
    <col min="11024" max="11024" width="6.5703125" style="167" customWidth="1"/>
    <col min="11025" max="11025" width="59" style="167" customWidth="1"/>
    <col min="11026" max="11028" width="3.7109375" style="167" customWidth="1"/>
    <col min="11029" max="11030" width="0" style="167" hidden="1" customWidth="1"/>
    <col min="11031" max="11031" width="6.42578125" style="167" customWidth="1"/>
    <col min="11032" max="11032" width="6.42578125" style="167" bestFit="1" customWidth="1"/>
    <col min="11033" max="11034" width="25.5703125" style="167" customWidth="1"/>
    <col min="11035" max="11035" width="28.85546875" style="167" customWidth="1"/>
    <col min="11036" max="11036" width="0" style="167" hidden="1" customWidth="1"/>
    <col min="11037" max="11037" width="17.7109375" style="167" customWidth="1"/>
    <col min="11038" max="11046" width="9.140625" style="167"/>
    <col min="11047" max="11047" width="53.5703125" style="167" customWidth="1"/>
    <col min="11048" max="11264" width="9.140625" style="167"/>
    <col min="11265" max="11266" width="14.140625" style="167" customWidth="1"/>
    <col min="11267" max="11267" width="30.85546875" style="167" customWidth="1"/>
    <col min="11268" max="11268" width="13" style="167" customWidth="1"/>
    <col min="11269" max="11269" width="15.28515625" style="167" customWidth="1"/>
    <col min="11270" max="11270" width="34.42578125" style="167" customWidth="1"/>
    <col min="11271" max="11272" width="34" style="167" customWidth="1"/>
    <col min="11273" max="11274" width="52.42578125" style="167" customWidth="1"/>
    <col min="11275" max="11277" width="3.7109375" style="167" customWidth="1"/>
    <col min="11278" max="11279" width="0" style="167" hidden="1" customWidth="1"/>
    <col min="11280" max="11280" width="6.5703125" style="167" customWidth="1"/>
    <col min="11281" max="11281" width="59" style="167" customWidth="1"/>
    <col min="11282" max="11284" width="3.7109375" style="167" customWidth="1"/>
    <col min="11285" max="11286" width="0" style="167" hidden="1" customWidth="1"/>
    <col min="11287" max="11287" width="6.42578125" style="167" customWidth="1"/>
    <col min="11288" max="11288" width="6.42578125" style="167" bestFit="1" customWidth="1"/>
    <col min="11289" max="11290" width="25.5703125" style="167" customWidth="1"/>
    <col min="11291" max="11291" width="28.85546875" style="167" customWidth="1"/>
    <col min="11292" max="11292" width="0" style="167" hidden="1" customWidth="1"/>
    <col min="11293" max="11293" width="17.7109375" style="167" customWidth="1"/>
    <col min="11294" max="11302" width="9.140625" style="167"/>
    <col min="11303" max="11303" width="53.5703125" style="167" customWidth="1"/>
    <col min="11304" max="11520" width="9.140625" style="167"/>
    <col min="11521" max="11522" width="14.140625" style="167" customWidth="1"/>
    <col min="11523" max="11523" width="30.85546875" style="167" customWidth="1"/>
    <col min="11524" max="11524" width="13" style="167" customWidth="1"/>
    <col min="11525" max="11525" width="15.28515625" style="167" customWidth="1"/>
    <col min="11526" max="11526" width="34.42578125" style="167" customWidth="1"/>
    <col min="11527" max="11528" width="34" style="167" customWidth="1"/>
    <col min="11529" max="11530" width="52.42578125" style="167" customWidth="1"/>
    <col min="11531" max="11533" width="3.7109375" style="167" customWidth="1"/>
    <col min="11534" max="11535" width="0" style="167" hidden="1" customWidth="1"/>
    <col min="11536" max="11536" width="6.5703125" style="167" customWidth="1"/>
    <col min="11537" max="11537" width="59" style="167" customWidth="1"/>
    <col min="11538" max="11540" width="3.7109375" style="167" customWidth="1"/>
    <col min="11541" max="11542" width="0" style="167" hidden="1" customWidth="1"/>
    <col min="11543" max="11543" width="6.42578125" style="167" customWidth="1"/>
    <col min="11544" max="11544" width="6.42578125" style="167" bestFit="1" customWidth="1"/>
    <col min="11545" max="11546" width="25.5703125" style="167" customWidth="1"/>
    <col min="11547" max="11547" width="28.85546875" style="167" customWidth="1"/>
    <col min="11548" max="11548" width="0" style="167" hidden="1" customWidth="1"/>
    <col min="11549" max="11549" width="17.7109375" style="167" customWidth="1"/>
    <col min="11550" max="11558" width="9.140625" style="167"/>
    <col min="11559" max="11559" width="53.5703125" style="167" customWidth="1"/>
    <col min="11560" max="11776" width="9.140625" style="167"/>
    <col min="11777" max="11778" width="14.140625" style="167" customWidth="1"/>
    <col min="11779" max="11779" width="30.85546875" style="167" customWidth="1"/>
    <col min="11780" max="11780" width="13" style="167" customWidth="1"/>
    <col min="11781" max="11781" width="15.28515625" style="167" customWidth="1"/>
    <col min="11782" max="11782" width="34.42578125" style="167" customWidth="1"/>
    <col min="11783" max="11784" width="34" style="167" customWidth="1"/>
    <col min="11785" max="11786" width="52.42578125" style="167" customWidth="1"/>
    <col min="11787" max="11789" width="3.7109375" style="167" customWidth="1"/>
    <col min="11790" max="11791" width="0" style="167" hidden="1" customWidth="1"/>
    <col min="11792" max="11792" width="6.5703125" style="167" customWidth="1"/>
    <col min="11793" max="11793" width="59" style="167" customWidth="1"/>
    <col min="11794" max="11796" width="3.7109375" style="167" customWidth="1"/>
    <col min="11797" max="11798" width="0" style="167" hidden="1" customWidth="1"/>
    <col min="11799" max="11799" width="6.42578125" style="167" customWidth="1"/>
    <col min="11800" max="11800" width="6.42578125" style="167" bestFit="1" customWidth="1"/>
    <col min="11801" max="11802" width="25.5703125" style="167" customWidth="1"/>
    <col min="11803" max="11803" width="28.85546875" style="167" customWidth="1"/>
    <col min="11804" max="11804" width="0" style="167" hidden="1" customWidth="1"/>
    <col min="11805" max="11805" width="17.7109375" style="167" customWidth="1"/>
    <col min="11806" max="11814" width="9.140625" style="167"/>
    <col min="11815" max="11815" width="53.5703125" style="167" customWidth="1"/>
    <col min="11816" max="12032" width="9.140625" style="167"/>
    <col min="12033" max="12034" width="14.140625" style="167" customWidth="1"/>
    <col min="12035" max="12035" width="30.85546875" style="167" customWidth="1"/>
    <col min="12036" max="12036" width="13" style="167" customWidth="1"/>
    <col min="12037" max="12037" width="15.28515625" style="167" customWidth="1"/>
    <col min="12038" max="12038" width="34.42578125" style="167" customWidth="1"/>
    <col min="12039" max="12040" width="34" style="167" customWidth="1"/>
    <col min="12041" max="12042" width="52.42578125" style="167" customWidth="1"/>
    <col min="12043" max="12045" width="3.7109375" style="167" customWidth="1"/>
    <col min="12046" max="12047" width="0" style="167" hidden="1" customWidth="1"/>
    <col min="12048" max="12048" width="6.5703125" style="167" customWidth="1"/>
    <col min="12049" max="12049" width="59" style="167" customWidth="1"/>
    <col min="12050" max="12052" width="3.7109375" style="167" customWidth="1"/>
    <col min="12053" max="12054" width="0" style="167" hidden="1" customWidth="1"/>
    <col min="12055" max="12055" width="6.42578125" style="167" customWidth="1"/>
    <col min="12056" max="12056" width="6.42578125" style="167" bestFit="1" customWidth="1"/>
    <col min="12057" max="12058" width="25.5703125" style="167" customWidth="1"/>
    <col min="12059" max="12059" width="28.85546875" style="167" customWidth="1"/>
    <col min="12060" max="12060" width="0" style="167" hidden="1" customWidth="1"/>
    <col min="12061" max="12061" width="17.7109375" style="167" customWidth="1"/>
    <col min="12062" max="12070" width="9.140625" style="167"/>
    <col min="12071" max="12071" width="53.5703125" style="167" customWidth="1"/>
    <col min="12072" max="12288" width="9.140625" style="167"/>
    <col min="12289" max="12290" width="14.140625" style="167" customWidth="1"/>
    <col min="12291" max="12291" width="30.85546875" style="167" customWidth="1"/>
    <col min="12292" max="12292" width="13" style="167" customWidth="1"/>
    <col min="12293" max="12293" width="15.28515625" style="167" customWidth="1"/>
    <col min="12294" max="12294" width="34.42578125" style="167" customWidth="1"/>
    <col min="12295" max="12296" width="34" style="167" customWidth="1"/>
    <col min="12297" max="12298" width="52.42578125" style="167" customWidth="1"/>
    <col min="12299" max="12301" width="3.7109375" style="167" customWidth="1"/>
    <col min="12302" max="12303" width="0" style="167" hidden="1" customWidth="1"/>
    <col min="12304" max="12304" width="6.5703125" style="167" customWidth="1"/>
    <col min="12305" max="12305" width="59" style="167" customWidth="1"/>
    <col min="12306" max="12308" width="3.7109375" style="167" customWidth="1"/>
    <col min="12309" max="12310" width="0" style="167" hidden="1" customWidth="1"/>
    <col min="12311" max="12311" width="6.42578125" style="167" customWidth="1"/>
    <col min="12312" max="12312" width="6.42578125" style="167" bestFit="1" customWidth="1"/>
    <col min="12313" max="12314" width="25.5703125" style="167" customWidth="1"/>
    <col min="12315" max="12315" width="28.85546875" style="167" customWidth="1"/>
    <col min="12316" max="12316" width="0" style="167" hidden="1" customWidth="1"/>
    <col min="12317" max="12317" width="17.7109375" style="167" customWidth="1"/>
    <col min="12318" max="12326" width="9.140625" style="167"/>
    <col min="12327" max="12327" width="53.5703125" style="167" customWidth="1"/>
    <col min="12328" max="12544" width="9.140625" style="167"/>
    <col min="12545" max="12546" width="14.140625" style="167" customWidth="1"/>
    <col min="12547" max="12547" width="30.85546875" style="167" customWidth="1"/>
    <col min="12548" max="12548" width="13" style="167" customWidth="1"/>
    <col min="12549" max="12549" width="15.28515625" style="167" customWidth="1"/>
    <col min="12550" max="12550" width="34.42578125" style="167" customWidth="1"/>
    <col min="12551" max="12552" width="34" style="167" customWidth="1"/>
    <col min="12553" max="12554" width="52.42578125" style="167" customWidth="1"/>
    <col min="12555" max="12557" width="3.7109375" style="167" customWidth="1"/>
    <col min="12558" max="12559" width="0" style="167" hidden="1" customWidth="1"/>
    <col min="12560" max="12560" width="6.5703125" style="167" customWidth="1"/>
    <col min="12561" max="12561" width="59" style="167" customWidth="1"/>
    <col min="12562" max="12564" width="3.7109375" style="167" customWidth="1"/>
    <col min="12565" max="12566" width="0" style="167" hidden="1" customWidth="1"/>
    <col min="12567" max="12567" width="6.42578125" style="167" customWidth="1"/>
    <col min="12568" max="12568" width="6.42578125" style="167" bestFit="1" customWidth="1"/>
    <col min="12569" max="12570" width="25.5703125" style="167" customWidth="1"/>
    <col min="12571" max="12571" width="28.85546875" style="167" customWidth="1"/>
    <col min="12572" max="12572" width="0" style="167" hidden="1" customWidth="1"/>
    <col min="12573" max="12573" width="17.7109375" style="167" customWidth="1"/>
    <col min="12574" max="12582" width="9.140625" style="167"/>
    <col min="12583" max="12583" width="53.5703125" style="167" customWidth="1"/>
    <col min="12584" max="12800" width="9.140625" style="167"/>
    <col min="12801" max="12802" width="14.140625" style="167" customWidth="1"/>
    <col min="12803" max="12803" width="30.85546875" style="167" customWidth="1"/>
    <col min="12804" max="12804" width="13" style="167" customWidth="1"/>
    <col min="12805" max="12805" width="15.28515625" style="167" customWidth="1"/>
    <col min="12806" max="12806" width="34.42578125" style="167" customWidth="1"/>
    <col min="12807" max="12808" width="34" style="167" customWidth="1"/>
    <col min="12809" max="12810" width="52.42578125" style="167" customWidth="1"/>
    <col min="12811" max="12813" width="3.7109375" style="167" customWidth="1"/>
    <col min="12814" max="12815" width="0" style="167" hidden="1" customWidth="1"/>
    <col min="12816" max="12816" width="6.5703125" style="167" customWidth="1"/>
    <col min="12817" max="12817" width="59" style="167" customWidth="1"/>
    <col min="12818" max="12820" width="3.7109375" style="167" customWidth="1"/>
    <col min="12821" max="12822" width="0" style="167" hidden="1" customWidth="1"/>
    <col min="12823" max="12823" width="6.42578125" style="167" customWidth="1"/>
    <col min="12824" max="12824" width="6.42578125" style="167" bestFit="1" customWidth="1"/>
    <col min="12825" max="12826" width="25.5703125" style="167" customWidth="1"/>
    <col min="12827" max="12827" width="28.85546875" style="167" customWidth="1"/>
    <col min="12828" max="12828" width="0" style="167" hidden="1" customWidth="1"/>
    <col min="12829" max="12829" width="17.7109375" style="167" customWidth="1"/>
    <col min="12830" max="12838" width="9.140625" style="167"/>
    <col min="12839" max="12839" width="53.5703125" style="167" customWidth="1"/>
    <col min="12840" max="13056" width="9.140625" style="167"/>
    <col min="13057" max="13058" width="14.140625" style="167" customWidth="1"/>
    <col min="13059" max="13059" width="30.85546875" style="167" customWidth="1"/>
    <col min="13060" max="13060" width="13" style="167" customWidth="1"/>
    <col min="13061" max="13061" width="15.28515625" style="167" customWidth="1"/>
    <col min="13062" max="13062" width="34.42578125" style="167" customWidth="1"/>
    <col min="13063" max="13064" width="34" style="167" customWidth="1"/>
    <col min="13065" max="13066" width="52.42578125" style="167" customWidth="1"/>
    <col min="13067" max="13069" width="3.7109375" style="167" customWidth="1"/>
    <col min="13070" max="13071" width="0" style="167" hidden="1" customWidth="1"/>
    <col min="13072" max="13072" width="6.5703125" style="167" customWidth="1"/>
    <col min="13073" max="13073" width="59" style="167" customWidth="1"/>
    <col min="13074" max="13076" width="3.7109375" style="167" customWidth="1"/>
    <col min="13077" max="13078" width="0" style="167" hidden="1" customWidth="1"/>
    <col min="13079" max="13079" width="6.42578125" style="167" customWidth="1"/>
    <col min="13080" max="13080" width="6.42578125" style="167" bestFit="1" customWidth="1"/>
    <col min="13081" max="13082" width="25.5703125" style="167" customWidth="1"/>
    <col min="13083" max="13083" width="28.85546875" style="167" customWidth="1"/>
    <col min="13084" max="13084" width="0" style="167" hidden="1" customWidth="1"/>
    <col min="13085" max="13085" width="17.7109375" style="167" customWidth="1"/>
    <col min="13086" max="13094" width="9.140625" style="167"/>
    <col min="13095" max="13095" width="53.5703125" style="167" customWidth="1"/>
    <col min="13096" max="13312" width="9.140625" style="167"/>
    <col min="13313" max="13314" width="14.140625" style="167" customWidth="1"/>
    <col min="13315" max="13315" width="30.85546875" style="167" customWidth="1"/>
    <col min="13316" max="13316" width="13" style="167" customWidth="1"/>
    <col min="13317" max="13317" width="15.28515625" style="167" customWidth="1"/>
    <col min="13318" max="13318" width="34.42578125" style="167" customWidth="1"/>
    <col min="13319" max="13320" width="34" style="167" customWidth="1"/>
    <col min="13321" max="13322" width="52.42578125" style="167" customWidth="1"/>
    <col min="13323" max="13325" width="3.7109375" style="167" customWidth="1"/>
    <col min="13326" max="13327" width="0" style="167" hidden="1" customWidth="1"/>
    <col min="13328" max="13328" width="6.5703125" style="167" customWidth="1"/>
    <col min="13329" max="13329" width="59" style="167" customWidth="1"/>
    <col min="13330" max="13332" width="3.7109375" style="167" customWidth="1"/>
    <col min="13333" max="13334" width="0" style="167" hidden="1" customWidth="1"/>
    <col min="13335" max="13335" width="6.42578125" style="167" customWidth="1"/>
    <col min="13336" max="13336" width="6.42578125" style="167" bestFit="1" customWidth="1"/>
    <col min="13337" max="13338" width="25.5703125" style="167" customWidth="1"/>
    <col min="13339" max="13339" width="28.85546875" style="167" customWidth="1"/>
    <col min="13340" max="13340" width="0" style="167" hidden="1" customWidth="1"/>
    <col min="13341" max="13341" width="17.7109375" style="167" customWidth="1"/>
    <col min="13342" max="13350" width="9.140625" style="167"/>
    <col min="13351" max="13351" width="53.5703125" style="167" customWidth="1"/>
    <col min="13352" max="13568" width="9.140625" style="167"/>
    <col min="13569" max="13570" width="14.140625" style="167" customWidth="1"/>
    <col min="13571" max="13571" width="30.85546875" style="167" customWidth="1"/>
    <col min="13572" max="13572" width="13" style="167" customWidth="1"/>
    <col min="13573" max="13573" width="15.28515625" style="167" customWidth="1"/>
    <col min="13574" max="13574" width="34.42578125" style="167" customWidth="1"/>
    <col min="13575" max="13576" width="34" style="167" customWidth="1"/>
    <col min="13577" max="13578" width="52.42578125" style="167" customWidth="1"/>
    <col min="13579" max="13581" width="3.7109375" style="167" customWidth="1"/>
    <col min="13582" max="13583" width="0" style="167" hidden="1" customWidth="1"/>
    <col min="13584" max="13584" width="6.5703125" style="167" customWidth="1"/>
    <col min="13585" max="13585" width="59" style="167" customWidth="1"/>
    <col min="13586" max="13588" width="3.7109375" style="167" customWidth="1"/>
    <col min="13589" max="13590" width="0" style="167" hidden="1" customWidth="1"/>
    <col min="13591" max="13591" width="6.42578125" style="167" customWidth="1"/>
    <col min="13592" max="13592" width="6.42578125" style="167" bestFit="1" customWidth="1"/>
    <col min="13593" max="13594" width="25.5703125" style="167" customWidth="1"/>
    <col min="13595" max="13595" width="28.85546875" style="167" customWidth="1"/>
    <col min="13596" max="13596" width="0" style="167" hidden="1" customWidth="1"/>
    <col min="13597" max="13597" width="17.7109375" style="167" customWidth="1"/>
    <col min="13598" max="13606" width="9.140625" style="167"/>
    <col min="13607" max="13607" width="53.5703125" style="167" customWidth="1"/>
    <col min="13608" max="13824" width="9.140625" style="167"/>
    <col min="13825" max="13826" width="14.140625" style="167" customWidth="1"/>
    <col min="13827" max="13827" width="30.85546875" style="167" customWidth="1"/>
    <col min="13828" max="13828" width="13" style="167" customWidth="1"/>
    <col min="13829" max="13829" width="15.28515625" style="167" customWidth="1"/>
    <col min="13830" max="13830" width="34.42578125" style="167" customWidth="1"/>
    <col min="13831" max="13832" width="34" style="167" customWidth="1"/>
    <col min="13833" max="13834" width="52.42578125" style="167" customWidth="1"/>
    <col min="13835" max="13837" width="3.7109375" style="167" customWidth="1"/>
    <col min="13838" max="13839" width="0" style="167" hidden="1" customWidth="1"/>
    <col min="13840" max="13840" width="6.5703125" style="167" customWidth="1"/>
    <col min="13841" max="13841" width="59" style="167" customWidth="1"/>
    <col min="13842" max="13844" width="3.7109375" style="167" customWidth="1"/>
    <col min="13845" max="13846" width="0" style="167" hidden="1" customWidth="1"/>
    <col min="13847" max="13847" width="6.42578125" style="167" customWidth="1"/>
    <col min="13848" max="13848" width="6.42578125" style="167" bestFit="1" customWidth="1"/>
    <col min="13849" max="13850" width="25.5703125" style="167" customWidth="1"/>
    <col min="13851" max="13851" width="28.85546875" style="167" customWidth="1"/>
    <col min="13852" max="13852" width="0" style="167" hidden="1" customWidth="1"/>
    <col min="13853" max="13853" width="17.7109375" style="167" customWidth="1"/>
    <col min="13854" max="13862" width="9.140625" style="167"/>
    <col min="13863" max="13863" width="53.5703125" style="167" customWidth="1"/>
    <col min="13864" max="14080" width="9.140625" style="167"/>
    <col min="14081" max="14082" width="14.140625" style="167" customWidth="1"/>
    <col min="14083" max="14083" width="30.85546875" style="167" customWidth="1"/>
    <col min="14084" max="14084" width="13" style="167" customWidth="1"/>
    <col min="14085" max="14085" width="15.28515625" style="167" customWidth="1"/>
    <col min="14086" max="14086" width="34.42578125" style="167" customWidth="1"/>
    <col min="14087" max="14088" width="34" style="167" customWidth="1"/>
    <col min="14089" max="14090" width="52.42578125" style="167" customWidth="1"/>
    <col min="14091" max="14093" width="3.7109375" style="167" customWidth="1"/>
    <col min="14094" max="14095" width="0" style="167" hidden="1" customWidth="1"/>
    <col min="14096" max="14096" width="6.5703125" style="167" customWidth="1"/>
    <col min="14097" max="14097" width="59" style="167" customWidth="1"/>
    <col min="14098" max="14100" width="3.7109375" style="167" customWidth="1"/>
    <col min="14101" max="14102" width="0" style="167" hidden="1" customWidth="1"/>
    <col min="14103" max="14103" width="6.42578125" style="167" customWidth="1"/>
    <col min="14104" max="14104" width="6.42578125" style="167" bestFit="1" customWidth="1"/>
    <col min="14105" max="14106" width="25.5703125" style="167" customWidth="1"/>
    <col min="14107" max="14107" width="28.85546875" style="167" customWidth="1"/>
    <col min="14108" max="14108" width="0" style="167" hidden="1" customWidth="1"/>
    <col min="14109" max="14109" width="17.7109375" style="167" customWidth="1"/>
    <col min="14110" max="14118" width="9.140625" style="167"/>
    <col min="14119" max="14119" width="53.5703125" style="167" customWidth="1"/>
    <col min="14120" max="14336" width="9.140625" style="167"/>
    <col min="14337" max="14338" width="14.140625" style="167" customWidth="1"/>
    <col min="14339" max="14339" width="30.85546875" style="167" customWidth="1"/>
    <col min="14340" max="14340" width="13" style="167" customWidth="1"/>
    <col min="14341" max="14341" width="15.28515625" style="167" customWidth="1"/>
    <col min="14342" max="14342" width="34.42578125" style="167" customWidth="1"/>
    <col min="14343" max="14344" width="34" style="167" customWidth="1"/>
    <col min="14345" max="14346" width="52.42578125" style="167" customWidth="1"/>
    <col min="14347" max="14349" width="3.7109375" style="167" customWidth="1"/>
    <col min="14350" max="14351" width="0" style="167" hidden="1" customWidth="1"/>
    <col min="14352" max="14352" width="6.5703125" style="167" customWidth="1"/>
    <col min="14353" max="14353" width="59" style="167" customWidth="1"/>
    <col min="14354" max="14356" width="3.7109375" style="167" customWidth="1"/>
    <col min="14357" max="14358" width="0" style="167" hidden="1" customWidth="1"/>
    <col min="14359" max="14359" width="6.42578125" style="167" customWidth="1"/>
    <col min="14360" max="14360" width="6.42578125" style="167" bestFit="1" customWidth="1"/>
    <col min="14361" max="14362" width="25.5703125" style="167" customWidth="1"/>
    <col min="14363" max="14363" width="28.85546875" style="167" customWidth="1"/>
    <col min="14364" max="14364" width="0" style="167" hidden="1" customWidth="1"/>
    <col min="14365" max="14365" width="17.7109375" style="167" customWidth="1"/>
    <col min="14366" max="14374" width="9.140625" style="167"/>
    <col min="14375" max="14375" width="53.5703125" style="167" customWidth="1"/>
    <col min="14376" max="14592" width="9.140625" style="167"/>
    <col min="14593" max="14594" width="14.140625" style="167" customWidth="1"/>
    <col min="14595" max="14595" width="30.85546875" style="167" customWidth="1"/>
    <col min="14596" max="14596" width="13" style="167" customWidth="1"/>
    <col min="14597" max="14597" width="15.28515625" style="167" customWidth="1"/>
    <col min="14598" max="14598" width="34.42578125" style="167" customWidth="1"/>
    <col min="14599" max="14600" width="34" style="167" customWidth="1"/>
    <col min="14601" max="14602" width="52.42578125" style="167" customWidth="1"/>
    <col min="14603" max="14605" width="3.7109375" style="167" customWidth="1"/>
    <col min="14606" max="14607" width="0" style="167" hidden="1" customWidth="1"/>
    <col min="14608" max="14608" width="6.5703125" style="167" customWidth="1"/>
    <col min="14609" max="14609" width="59" style="167" customWidth="1"/>
    <col min="14610" max="14612" width="3.7109375" style="167" customWidth="1"/>
    <col min="14613" max="14614" width="0" style="167" hidden="1" customWidth="1"/>
    <col min="14615" max="14615" width="6.42578125" style="167" customWidth="1"/>
    <col min="14616" max="14616" width="6.42578125" style="167" bestFit="1" customWidth="1"/>
    <col min="14617" max="14618" width="25.5703125" style="167" customWidth="1"/>
    <col min="14619" max="14619" width="28.85546875" style="167" customWidth="1"/>
    <col min="14620" max="14620" width="0" style="167" hidden="1" customWidth="1"/>
    <col min="14621" max="14621" width="17.7109375" style="167" customWidth="1"/>
    <col min="14622" max="14630" width="9.140625" style="167"/>
    <col min="14631" max="14631" width="53.5703125" style="167" customWidth="1"/>
    <col min="14632" max="14848" width="9.140625" style="167"/>
    <col min="14849" max="14850" width="14.140625" style="167" customWidth="1"/>
    <col min="14851" max="14851" width="30.85546875" style="167" customWidth="1"/>
    <col min="14852" max="14852" width="13" style="167" customWidth="1"/>
    <col min="14853" max="14853" width="15.28515625" style="167" customWidth="1"/>
    <col min="14854" max="14854" width="34.42578125" style="167" customWidth="1"/>
    <col min="14855" max="14856" width="34" style="167" customWidth="1"/>
    <col min="14857" max="14858" width="52.42578125" style="167" customWidth="1"/>
    <col min="14859" max="14861" width="3.7109375" style="167" customWidth="1"/>
    <col min="14862" max="14863" width="0" style="167" hidden="1" customWidth="1"/>
    <col min="14864" max="14864" width="6.5703125" style="167" customWidth="1"/>
    <col min="14865" max="14865" width="59" style="167" customWidth="1"/>
    <col min="14866" max="14868" width="3.7109375" style="167" customWidth="1"/>
    <col min="14869" max="14870" width="0" style="167" hidden="1" customWidth="1"/>
    <col min="14871" max="14871" width="6.42578125" style="167" customWidth="1"/>
    <col min="14872" max="14872" width="6.42578125" style="167" bestFit="1" customWidth="1"/>
    <col min="14873" max="14874" width="25.5703125" style="167" customWidth="1"/>
    <col min="14875" max="14875" width="28.85546875" style="167" customWidth="1"/>
    <col min="14876" max="14876" width="0" style="167" hidden="1" customWidth="1"/>
    <col min="14877" max="14877" width="17.7109375" style="167" customWidth="1"/>
    <col min="14878" max="14886" width="9.140625" style="167"/>
    <col min="14887" max="14887" width="53.5703125" style="167" customWidth="1"/>
    <col min="14888" max="15104" width="9.140625" style="167"/>
    <col min="15105" max="15106" width="14.140625" style="167" customWidth="1"/>
    <col min="15107" max="15107" width="30.85546875" style="167" customWidth="1"/>
    <col min="15108" max="15108" width="13" style="167" customWidth="1"/>
    <col min="15109" max="15109" width="15.28515625" style="167" customWidth="1"/>
    <col min="15110" max="15110" width="34.42578125" style="167" customWidth="1"/>
    <col min="15111" max="15112" width="34" style="167" customWidth="1"/>
    <col min="15113" max="15114" width="52.42578125" style="167" customWidth="1"/>
    <col min="15115" max="15117" width="3.7109375" style="167" customWidth="1"/>
    <col min="15118" max="15119" width="0" style="167" hidden="1" customWidth="1"/>
    <col min="15120" max="15120" width="6.5703125" style="167" customWidth="1"/>
    <col min="15121" max="15121" width="59" style="167" customWidth="1"/>
    <col min="15122" max="15124" width="3.7109375" style="167" customWidth="1"/>
    <col min="15125" max="15126" width="0" style="167" hidden="1" customWidth="1"/>
    <col min="15127" max="15127" width="6.42578125" style="167" customWidth="1"/>
    <col min="15128" max="15128" width="6.42578125" style="167" bestFit="1" customWidth="1"/>
    <col min="15129" max="15130" width="25.5703125" style="167" customWidth="1"/>
    <col min="15131" max="15131" width="28.85546875" style="167" customWidth="1"/>
    <col min="15132" max="15132" width="0" style="167" hidden="1" customWidth="1"/>
    <col min="15133" max="15133" width="17.7109375" style="167" customWidth="1"/>
    <col min="15134" max="15142" width="9.140625" style="167"/>
    <col min="15143" max="15143" width="53.5703125" style="167" customWidth="1"/>
    <col min="15144" max="15360" width="9.140625" style="167"/>
    <col min="15361" max="15362" width="14.140625" style="167" customWidth="1"/>
    <col min="15363" max="15363" width="30.85546875" style="167" customWidth="1"/>
    <col min="15364" max="15364" width="13" style="167" customWidth="1"/>
    <col min="15365" max="15365" width="15.28515625" style="167" customWidth="1"/>
    <col min="15366" max="15366" width="34.42578125" style="167" customWidth="1"/>
    <col min="15367" max="15368" width="34" style="167" customWidth="1"/>
    <col min="15369" max="15370" width="52.42578125" style="167" customWidth="1"/>
    <col min="15371" max="15373" width="3.7109375" style="167" customWidth="1"/>
    <col min="15374" max="15375" width="0" style="167" hidden="1" customWidth="1"/>
    <col min="15376" max="15376" width="6.5703125" style="167" customWidth="1"/>
    <col min="15377" max="15377" width="59" style="167" customWidth="1"/>
    <col min="15378" max="15380" width="3.7109375" style="167" customWidth="1"/>
    <col min="15381" max="15382" width="0" style="167" hidden="1" customWidth="1"/>
    <col min="15383" max="15383" width="6.42578125" style="167" customWidth="1"/>
    <col min="15384" max="15384" width="6.42578125" style="167" bestFit="1" customWidth="1"/>
    <col min="15385" max="15386" width="25.5703125" style="167" customWidth="1"/>
    <col min="15387" max="15387" width="28.85546875" style="167" customWidth="1"/>
    <col min="15388" max="15388" width="0" style="167" hidden="1" customWidth="1"/>
    <col min="15389" max="15389" width="17.7109375" style="167" customWidth="1"/>
    <col min="15390" max="15398" width="9.140625" style="167"/>
    <col min="15399" max="15399" width="53.5703125" style="167" customWidth="1"/>
    <col min="15400" max="15616" width="9.140625" style="167"/>
    <col min="15617" max="15618" width="14.140625" style="167" customWidth="1"/>
    <col min="15619" max="15619" width="30.85546875" style="167" customWidth="1"/>
    <col min="15620" max="15620" width="13" style="167" customWidth="1"/>
    <col min="15621" max="15621" width="15.28515625" style="167" customWidth="1"/>
    <col min="15622" max="15622" width="34.42578125" style="167" customWidth="1"/>
    <col min="15623" max="15624" width="34" style="167" customWidth="1"/>
    <col min="15625" max="15626" width="52.42578125" style="167" customWidth="1"/>
    <col min="15627" max="15629" width="3.7109375" style="167" customWidth="1"/>
    <col min="15630" max="15631" width="0" style="167" hidden="1" customWidth="1"/>
    <col min="15632" max="15632" width="6.5703125" style="167" customWidth="1"/>
    <col min="15633" max="15633" width="59" style="167" customWidth="1"/>
    <col min="15634" max="15636" width="3.7109375" style="167" customWidth="1"/>
    <col min="15637" max="15638" width="0" style="167" hidden="1" customWidth="1"/>
    <col min="15639" max="15639" width="6.42578125" style="167" customWidth="1"/>
    <col min="15640" max="15640" width="6.42578125" style="167" bestFit="1" customWidth="1"/>
    <col min="15641" max="15642" width="25.5703125" style="167" customWidth="1"/>
    <col min="15643" max="15643" width="28.85546875" style="167" customWidth="1"/>
    <col min="15644" max="15644" width="0" style="167" hidden="1" customWidth="1"/>
    <col min="15645" max="15645" width="17.7109375" style="167" customWidth="1"/>
    <col min="15646" max="15654" width="9.140625" style="167"/>
    <col min="15655" max="15655" width="53.5703125" style="167" customWidth="1"/>
    <col min="15656" max="15872" width="9.140625" style="167"/>
    <col min="15873" max="15874" width="14.140625" style="167" customWidth="1"/>
    <col min="15875" max="15875" width="30.85546875" style="167" customWidth="1"/>
    <col min="15876" max="15876" width="13" style="167" customWidth="1"/>
    <col min="15877" max="15877" width="15.28515625" style="167" customWidth="1"/>
    <col min="15878" max="15878" width="34.42578125" style="167" customWidth="1"/>
    <col min="15879" max="15880" width="34" style="167" customWidth="1"/>
    <col min="15881" max="15882" width="52.42578125" style="167" customWidth="1"/>
    <col min="15883" max="15885" width="3.7109375" style="167" customWidth="1"/>
    <col min="15886" max="15887" width="0" style="167" hidden="1" customWidth="1"/>
    <col min="15888" max="15888" width="6.5703125" style="167" customWidth="1"/>
    <col min="15889" max="15889" width="59" style="167" customWidth="1"/>
    <col min="15890" max="15892" width="3.7109375" style="167" customWidth="1"/>
    <col min="15893" max="15894" width="0" style="167" hidden="1" customWidth="1"/>
    <col min="15895" max="15895" width="6.42578125" style="167" customWidth="1"/>
    <col min="15896" max="15896" width="6.42578125" style="167" bestFit="1" customWidth="1"/>
    <col min="15897" max="15898" width="25.5703125" style="167" customWidth="1"/>
    <col min="15899" max="15899" width="28.85546875" style="167" customWidth="1"/>
    <col min="15900" max="15900" width="0" style="167" hidden="1" customWidth="1"/>
    <col min="15901" max="15901" width="17.7109375" style="167" customWidth="1"/>
    <col min="15902" max="15910" width="9.140625" style="167"/>
    <col min="15911" max="15911" width="53.5703125" style="167" customWidth="1"/>
    <col min="15912" max="16128" width="9.140625" style="167"/>
    <col min="16129" max="16130" width="14.140625" style="167" customWidth="1"/>
    <col min="16131" max="16131" width="30.85546875" style="167" customWidth="1"/>
    <col min="16132" max="16132" width="13" style="167" customWidth="1"/>
    <col min="16133" max="16133" width="15.28515625" style="167" customWidth="1"/>
    <col min="16134" max="16134" width="34.42578125" style="167" customWidth="1"/>
    <col min="16135" max="16136" width="34" style="167" customWidth="1"/>
    <col min="16137" max="16138" width="52.42578125" style="167" customWidth="1"/>
    <col min="16139" max="16141" width="3.7109375" style="167" customWidth="1"/>
    <col min="16142" max="16143" width="0" style="167" hidden="1" customWidth="1"/>
    <col min="16144" max="16144" width="6.5703125" style="167" customWidth="1"/>
    <col min="16145" max="16145" width="59" style="167" customWidth="1"/>
    <col min="16146" max="16148" width="3.7109375" style="167" customWidth="1"/>
    <col min="16149" max="16150" width="0" style="167" hidden="1" customWidth="1"/>
    <col min="16151" max="16151" width="6.42578125" style="167" customWidth="1"/>
    <col min="16152" max="16152" width="6.42578125" style="167" bestFit="1" customWidth="1"/>
    <col min="16153" max="16154" width="25.5703125" style="167" customWidth="1"/>
    <col min="16155" max="16155" width="28.85546875" style="167" customWidth="1"/>
    <col min="16156" max="16156" width="0" style="167" hidden="1" customWidth="1"/>
    <col min="16157" max="16157" width="17.7109375" style="167" customWidth="1"/>
    <col min="16158" max="16166" width="9.140625" style="167"/>
    <col min="16167" max="16167" width="53.5703125" style="167" customWidth="1"/>
    <col min="16168" max="16384" width="9.140625" style="167"/>
  </cols>
  <sheetData>
    <row r="1" spans="1:39" ht="23.25" x14ac:dyDescent="0.35">
      <c r="D1" s="437" t="s">
        <v>189</v>
      </c>
      <c r="E1" s="437"/>
      <c r="F1" s="437"/>
      <c r="G1" s="437"/>
      <c r="H1" s="160"/>
      <c r="I1" s="161"/>
      <c r="R1" s="162"/>
      <c r="S1" s="162"/>
      <c r="T1" s="162"/>
      <c r="U1" s="162"/>
      <c r="V1" s="162"/>
      <c r="W1" s="162"/>
      <c r="Y1" s="162"/>
      <c r="Z1" s="162"/>
      <c r="AM1" s="162"/>
    </row>
    <row r="2" spans="1:39" ht="18" x14ac:dyDescent="0.25">
      <c r="D2" s="160" t="s">
        <v>190</v>
      </c>
      <c r="E2" s="168" t="s">
        <v>191</v>
      </c>
      <c r="F2" s="168"/>
      <c r="G2" s="168" t="s">
        <v>192</v>
      </c>
      <c r="H2" s="168"/>
      <c r="R2" s="162"/>
      <c r="S2" s="162"/>
      <c r="T2" s="162"/>
      <c r="U2" s="162"/>
      <c r="V2" s="162"/>
      <c r="W2" s="162"/>
      <c r="Y2" s="162"/>
      <c r="Z2" s="162"/>
      <c r="AM2" s="162"/>
    </row>
    <row r="3" spans="1:39" ht="23.25" x14ac:dyDescent="0.35">
      <c r="A3" s="170" t="s">
        <v>193</v>
      </c>
      <c r="B3" s="170"/>
      <c r="C3" s="438" t="s">
        <v>194</v>
      </c>
      <c r="D3" s="438"/>
      <c r="E3" s="438"/>
      <c r="F3" s="171" t="s">
        <v>195</v>
      </c>
      <c r="G3" s="172">
        <v>41626</v>
      </c>
      <c r="H3" s="173"/>
      <c r="I3" s="174"/>
    </row>
    <row r="4" spans="1:39" s="176" customFormat="1" ht="34.5" customHeight="1" x14ac:dyDescent="0.25">
      <c r="A4" s="439" t="s">
        <v>196</v>
      </c>
      <c r="B4" s="439"/>
      <c r="C4" s="439"/>
      <c r="D4" s="439"/>
      <c r="E4" s="439"/>
      <c r="F4" s="439"/>
      <c r="G4" s="439"/>
      <c r="H4" s="175"/>
      <c r="I4" s="439" t="s">
        <v>197</v>
      </c>
      <c r="J4" s="439"/>
      <c r="K4" s="439" t="s">
        <v>198</v>
      </c>
      <c r="L4" s="439"/>
      <c r="M4" s="439"/>
      <c r="N4" s="439"/>
      <c r="O4" s="439"/>
      <c r="P4" s="439"/>
      <c r="Q4" s="434" t="s">
        <v>199</v>
      </c>
      <c r="R4" s="435"/>
      <c r="S4" s="435"/>
      <c r="T4" s="435"/>
      <c r="U4" s="435"/>
      <c r="V4" s="435"/>
      <c r="W4" s="435"/>
      <c r="X4" s="435"/>
      <c r="Y4" s="435"/>
      <c r="Z4" s="435"/>
      <c r="AA4" s="435"/>
      <c r="AB4" s="436"/>
      <c r="AM4" s="177"/>
    </row>
    <row r="5" spans="1:39" s="186" customFormat="1" ht="111.75" customHeight="1" x14ac:dyDescent="0.25">
      <c r="A5" s="178" t="s">
        <v>200</v>
      </c>
      <c r="B5" s="179" t="s">
        <v>201</v>
      </c>
      <c r="C5" s="178" t="s">
        <v>202</v>
      </c>
      <c r="D5" s="178" t="s">
        <v>203</v>
      </c>
      <c r="E5" s="178" t="s">
        <v>204</v>
      </c>
      <c r="F5" s="178" t="s">
        <v>205</v>
      </c>
      <c r="G5" s="178" t="s">
        <v>206</v>
      </c>
      <c r="H5" s="178" t="s">
        <v>47</v>
      </c>
      <c r="I5" s="178" t="s">
        <v>207</v>
      </c>
      <c r="J5" s="180" t="s">
        <v>27</v>
      </c>
      <c r="K5" s="181" t="s">
        <v>29</v>
      </c>
      <c r="L5" s="181" t="s">
        <v>208</v>
      </c>
      <c r="M5" s="182" t="s">
        <v>209</v>
      </c>
      <c r="N5" s="183" t="s">
        <v>210</v>
      </c>
      <c r="O5" s="183" t="s">
        <v>211</v>
      </c>
      <c r="P5" s="183" t="s">
        <v>212</v>
      </c>
      <c r="Q5" s="184" t="s">
        <v>213</v>
      </c>
      <c r="R5" s="181" t="s">
        <v>29</v>
      </c>
      <c r="S5" s="181" t="s">
        <v>208</v>
      </c>
      <c r="T5" s="182" t="s">
        <v>209</v>
      </c>
      <c r="U5" s="183" t="s">
        <v>210</v>
      </c>
      <c r="V5" s="183" t="s">
        <v>211</v>
      </c>
      <c r="W5" s="183" t="s">
        <v>212</v>
      </c>
      <c r="X5" s="185" t="s">
        <v>214</v>
      </c>
      <c r="Y5" s="178" t="s">
        <v>215</v>
      </c>
      <c r="Z5" s="178" t="s">
        <v>216</v>
      </c>
      <c r="AA5" s="178" t="s">
        <v>217</v>
      </c>
      <c r="AB5" s="178" t="s">
        <v>218</v>
      </c>
      <c r="AM5" s="184" t="s">
        <v>219</v>
      </c>
    </row>
    <row r="6" spans="1:39" ht="71.25" x14ac:dyDescent="0.2">
      <c r="A6" s="187" t="s">
        <v>220</v>
      </c>
      <c r="B6" s="187" t="s">
        <v>221</v>
      </c>
      <c r="C6" s="188" t="s">
        <v>222</v>
      </c>
      <c r="D6" s="189" t="s">
        <v>223</v>
      </c>
      <c r="E6" s="188" t="s">
        <v>224</v>
      </c>
      <c r="F6" s="188" t="s">
        <v>225</v>
      </c>
      <c r="G6" s="188" t="s">
        <v>226</v>
      </c>
      <c r="H6" s="188" t="s">
        <v>227</v>
      </c>
      <c r="I6" s="188" t="s">
        <v>228</v>
      </c>
      <c r="J6" s="188" t="s">
        <v>229</v>
      </c>
      <c r="K6" s="190" t="s">
        <v>230</v>
      </c>
      <c r="L6" s="191">
        <v>5</v>
      </c>
      <c r="M6" s="192"/>
      <c r="N6" s="193">
        <f t="shared" ref="N6:N68" si="0">MAX(L6:M6)</f>
        <v>5</v>
      </c>
      <c r="O6" s="193" t="str">
        <f t="shared" ref="O6:O68" si="1">K6&amp;N6</f>
        <v>D5</v>
      </c>
      <c r="P6" s="194" t="s">
        <v>46</v>
      </c>
      <c r="Q6" s="195" t="s">
        <v>231</v>
      </c>
      <c r="R6" s="192" t="s">
        <v>232</v>
      </c>
      <c r="S6" s="191">
        <v>4</v>
      </c>
      <c r="T6" s="191"/>
      <c r="U6" s="193">
        <f>MAX(S6:T6)</f>
        <v>4</v>
      </c>
      <c r="V6" s="193" t="str">
        <f>R6&amp;U6</f>
        <v>B4</v>
      </c>
      <c r="W6" s="194" t="s">
        <v>51</v>
      </c>
      <c r="X6" s="188" t="s">
        <v>233</v>
      </c>
      <c r="Y6" s="188" t="s">
        <v>234</v>
      </c>
      <c r="Z6" s="188" t="s">
        <v>235</v>
      </c>
      <c r="AA6" s="196" t="s">
        <v>236</v>
      </c>
      <c r="AB6" s="197"/>
    </row>
    <row r="7" spans="1:39" ht="57" x14ac:dyDescent="0.2">
      <c r="A7" s="187" t="s">
        <v>237</v>
      </c>
      <c r="B7" s="187"/>
      <c r="C7" s="188"/>
      <c r="D7" s="189"/>
      <c r="E7" s="188"/>
      <c r="F7" s="188"/>
      <c r="G7" s="188" t="s">
        <v>238</v>
      </c>
      <c r="H7" s="188" t="s">
        <v>239</v>
      </c>
      <c r="I7" s="188" t="s">
        <v>228</v>
      </c>
      <c r="J7" s="188" t="s">
        <v>240</v>
      </c>
      <c r="K7" s="192" t="s">
        <v>241</v>
      </c>
      <c r="L7" s="191">
        <v>4</v>
      </c>
      <c r="M7" s="192"/>
      <c r="N7" s="193">
        <f t="shared" si="0"/>
        <v>4</v>
      </c>
      <c r="O7" s="193" t="str">
        <f t="shared" si="1"/>
        <v>C4</v>
      </c>
      <c r="P7" s="194" t="s">
        <v>50</v>
      </c>
      <c r="Q7" s="195" t="s">
        <v>242</v>
      </c>
      <c r="R7" s="192" t="s">
        <v>232</v>
      </c>
      <c r="S7" s="191">
        <v>4</v>
      </c>
      <c r="T7" s="191"/>
      <c r="U7" s="193">
        <f t="shared" ref="U7:U56" si="2">MAX(S7:T7)</f>
        <v>4</v>
      </c>
      <c r="V7" s="193" t="str">
        <f t="shared" ref="V7:V56" si="3">R7&amp;U7</f>
        <v>B4</v>
      </c>
      <c r="W7" s="194" t="s">
        <v>51</v>
      </c>
      <c r="X7" s="188" t="s">
        <v>233</v>
      </c>
      <c r="Y7" s="188" t="s">
        <v>234</v>
      </c>
      <c r="Z7" s="188" t="s">
        <v>235</v>
      </c>
      <c r="AA7" s="196" t="s">
        <v>243</v>
      </c>
      <c r="AB7" s="197"/>
    </row>
    <row r="8" spans="1:39" ht="57" x14ac:dyDescent="0.2">
      <c r="A8" s="187" t="s">
        <v>244</v>
      </c>
      <c r="B8" s="187"/>
      <c r="C8" s="188"/>
      <c r="D8" s="189"/>
      <c r="E8" s="188"/>
      <c r="F8" s="188"/>
      <c r="G8" s="188" t="s">
        <v>245</v>
      </c>
      <c r="H8" s="188" t="s">
        <v>246</v>
      </c>
      <c r="I8" s="188" t="s">
        <v>247</v>
      </c>
      <c r="J8" s="188" t="s">
        <v>248</v>
      </c>
      <c r="K8" s="192" t="s">
        <v>241</v>
      </c>
      <c r="L8" s="191">
        <v>3</v>
      </c>
      <c r="M8" s="192"/>
      <c r="N8" s="193">
        <f t="shared" si="0"/>
        <v>3</v>
      </c>
      <c r="O8" s="193" t="str">
        <f t="shared" si="1"/>
        <v>C3</v>
      </c>
      <c r="P8" s="194" t="s">
        <v>50</v>
      </c>
      <c r="Q8" s="195" t="s">
        <v>249</v>
      </c>
      <c r="R8" s="192" t="s">
        <v>241</v>
      </c>
      <c r="S8" s="191">
        <v>2</v>
      </c>
      <c r="T8" s="191"/>
      <c r="U8" s="193">
        <f t="shared" si="2"/>
        <v>2</v>
      </c>
      <c r="V8" s="193" t="str">
        <f t="shared" si="3"/>
        <v>C2</v>
      </c>
      <c r="W8" s="194" t="s">
        <v>51</v>
      </c>
      <c r="X8" s="188" t="s">
        <v>233</v>
      </c>
      <c r="Y8" s="188" t="s">
        <v>234</v>
      </c>
      <c r="Z8" s="188" t="s">
        <v>235</v>
      </c>
      <c r="AA8" s="196" t="s">
        <v>250</v>
      </c>
      <c r="AB8" s="197"/>
    </row>
    <row r="9" spans="1:39" s="200" customFormat="1" ht="55.15" customHeight="1" x14ac:dyDescent="0.2">
      <c r="A9" s="187" t="s">
        <v>251</v>
      </c>
      <c r="B9" s="187"/>
      <c r="C9" s="188"/>
      <c r="D9" s="189"/>
      <c r="E9" s="188"/>
      <c r="F9" s="188"/>
      <c r="G9" s="188" t="s">
        <v>252</v>
      </c>
      <c r="H9" s="188" t="s">
        <v>253</v>
      </c>
      <c r="I9" s="188" t="s">
        <v>228</v>
      </c>
      <c r="J9" s="188" t="s">
        <v>254</v>
      </c>
      <c r="K9" s="192" t="s">
        <v>241</v>
      </c>
      <c r="L9" s="191">
        <v>4</v>
      </c>
      <c r="M9" s="198"/>
      <c r="N9" s="192">
        <f t="shared" si="0"/>
        <v>4</v>
      </c>
      <c r="O9" s="193" t="str">
        <f t="shared" si="1"/>
        <v>C4</v>
      </c>
      <c r="P9" s="194" t="s">
        <v>50</v>
      </c>
      <c r="Q9" s="199" t="s">
        <v>255</v>
      </c>
      <c r="R9" s="188" t="s">
        <v>232</v>
      </c>
      <c r="S9" s="191">
        <v>4</v>
      </c>
      <c r="T9" s="191"/>
      <c r="U9" s="193">
        <f t="shared" si="2"/>
        <v>4</v>
      </c>
      <c r="V9" s="193" t="str">
        <f t="shared" si="3"/>
        <v>B4</v>
      </c>
      <c r="W9" s="194" t="s">
        <v>51</v>
      </c>
      <c r="X9" s="195" t="s">
        <v>233</v>
      </c>
      <c r="Y9" s="188" t="s">
        <v>234</v>
      </c>
      <c r="Z9" s="188" t="s">
        <v>256</v>
      </c>
      <c r="AA9" s="196" t="s">
        <v>257</v>
      </c>
      <c r="AB9" s="188"/>
      <c r="AC9" s="169"/>
      <c r="AM9" s="169"/>
    </row>
    <row r="10" spans="1:39" ht="51.6" customHeight="1" x14ac:dyDescent="0.2">
      <c r="A10" s="187" t="s">
        <v>258</v>
      </c>
      <c r="B10" s="187"/>
      <c r="C10" s="188"/>
      <c r="D10" s="189"/>
      <c r="E10" s="188"/>
      <c r="F10" s="188"/>
      <c r="G10" s="188" t="s">
        <v>259</v>
      </c>
      <c r="H10" s="188" t="s">
        <v>253</v>
      </c>
      <c r="I10" s="188" t="s">
        <v>228</v>
      </c>
      <c r="J10" s="188" t="s">
        <v>260</v>
      </c>
      <c r="K10" s="192" t="s">
        <v>232</v>
      </c>
      <c r="L10" s="191">
        <v>4</v>
      </c>
      <c r="M10" s="192"/>
      <c r="N10" s="193">
        <f t="shared" si="0"/>
        <v>4</v>
      </c>
      <c r="O10" s="193" t="str">
        <f t="shared" si="1"/>
        <v>B4</v>
      </c>
      <c r="P10" s="194" t="s">
        <v>51</v>
      </c>
      <c r="Q10" s="195" t="s">
        <v>261</v>
      </c>
      <c r="R10" s="192" t="s">
        <v>262</v>
      </c>
      <c r="S10" s="191">
        <v>4</v>
      </c>
      <c r="T10" s="191"/>
      <c r="U10" s="193">
        <f t="shared" si="2"/>
        <v>4</v>
      </c>
      <c r="V10" s="193" t="str">
        <f t="shared" si="3"/>
        <v>A4</v>
      </c>
      <c r="W10" s="194" t="s">
        <v>52</v>
      </c>
      <c r="X10" s="188" t="s">
        <v>233</v>
      </c>
      <c r="Y10" s="188" t="s">
        <v>234</v>
      </c>
      <c r="Z10" s="188" t="s">
        <v>235</v>
      </c>
      <c r="AA10" s="196" t="s">
        <v>263</v>
      </c>
      <c r="AB10" s="197"/>
    </row>
    <row r="11" spans="1:39" s="201" customFormat="1" ht="71.25" x14ac:dyDescent="0.2">
      <c r="A11" s="187" t="s">
        <v>264</v>
      </c>
      <c r="B11" s="187"/>
      <c r="C11" s="188"/>
      <c r="D11" s="189"/>
      <c r="E11" s="188"/>
      <c r="F11" s="188"/>
      <c r="G11" s="188" t="s">
        <v>265</v>
      </c>
      <c r="H11" s="188" t="s">
        <v>266</v>
      </c>
      <c r="I11" s="188" t="s">
        <v>228</v>
      </c>
      <c r="J11" s="188" t="s">
        <v>267</v>
      </c>
      <c r="K11" s="192" t="s">
        <v>230</v>
      </c>
      <c r="L11" s="191">
        <v>4</v>
      </c>
      <c r="M11" s="191"/>
      <c r="N11" s="193">
        <f t="shared" si="0"/>
        <v>4</v>
      </c>
      <c r="O11" s="193" t="str">
        <f t="shared" si="1"/>
        <v>D4</v>
      </c>
      <c r="P11" s="194" t="s">
        <v>46</v>
      </c>
      <c r="Q11" s="195" t="s">
        <v>231</v>
      </c>
      <c r="R11" s="192" t="s">
        <v>232</v>
      </c>
      <c r="S11" s="191">
        <v>4</v>
      </c>
      <c r="T11" s="191"/>
      <c r="U11" s="193">
        <f t="shared" si="2"/>
        <v>4</v>
      </c>
      <c r="V11" s="193" t="str">
        <f t="shared" si="3"/>
        <v>B4</v>
      </c>
      <c r="W11" s="194" t="s">
        <v>51</v>
      </c>
      <c r="X11" s="188" t="s">
        <v>233</v>
      </c>
      <c r="Y11" s="188" t="s">
        <v>234</v>
      </c>
      <c r="Z11" s="188" t="s">
        <v>235</v>
      </c>
      <c r="AA11" s="196" t="s">
        <v>268</v>
      </c>
      <c r="AB11" s="197"/>
      <c r="AM11" s="202"/>
    </row>
    <row r="12" spans="1:39" ht="57" x14ac:dyDescent="0.2">
      <c r="A12" s="187" t="s">
        <v>269</v>
      </c>
      <c r="B12" s="187"/>
      <c r="C12" s="188"/>
      <c r="D12" s="189"/>
      <c r="E12" s="188"/>
      <c r="F12" s="188"/>
      <c r="G12" s="188" t="s">
        <v>270</v>
      </c>
      <c r="H12" s="188" t="s">
        <v>271</v>
      </c>
      <c r="I12" s="188" t="s">
        <v>272</v>
      </c>
      <c r="J12" s="188" t="s">
        <v>273</v>
      </c>
      <c r="K12" s="192" t="s">
        <v>230</v>
      </c>
      <c r="L12" s="191">
        <v>3</v>
      </c>
      <c r="M12" s="192"/>
      <c r="N12" s="193">
        <f t="shared" si="0"/>
        <v>3</v>
      </c>
      <c r="O12" s="193" t="str">
        <f t="shared" si="1"/>
        <v>D3</v>
      </c>
      <c r="P12" s="194" t="s">
        <v>50</v>
      </c>
      <c r="Q12" s="195" t="s">
        <v>274</v>
      </c>
      <c r="R12" s="192" t="s">
        <v>241</v>
      </c>
      <c r="S12" s="191">
        <v>2</v>
      </c>
      <c r="T12" s="191"/>
      <c r="U12" s="193">
        <f t="shared" si="2"/>
        <v>2</v>
      </c>
      <c r="V12" s="193" t="str">
        <f t="shared" si="3"/>
        <v>C2</v>
      </c>
      <c r="W12" s="194" t="s">
        <v>51</v>
      </c>
      <c r="X12" s="188" t="s">
        <v>233</v>
      </c>
      <c r="Y12" s="188" t="s">
        <v>234</v>
      </c>
      <c r="Z12" s="188" t="s">
        <v>235</v>
      </c>
      <c r="AA12" s="196" t="s">
        <v>275</v>
      </c>
      <c r="AB12" s="197"/>
    </row>
    <row r="13" spans="1:39" ht="57" x14ac:dyDescent="0.2">
      <c r="A13" s="187" t="s">
        <v>276</v>
      </c>
      <c r="B13" s="187"/>
      <c r="C13" s="188"/>
      <c r="D13" s="189"/>
      <c r="E13" s="188"/>
      <c r="F13" s="188"/>
      <c r="G13" s="188" t="s">
        <v>277</v>
      </c>
      <c r="H13" s="188" t="s">
        <v>253</v>
      </c>
      <c r="I13" s="188" t="s">
        <v>278</v>
      </c>
      <c r="J13" s="188" t="s">
        <v>279</v>
      </c>
      <c r="K13" s="192" t="s">
        <v>280</v>
      </c>
      <c r="L13" s="191">
        <v>4</v>
      </c>
      <c r="M13" s="192"/>
      <c r="N13" s="193">
        <f t="shared" si="0"/>
        <v>4</v>
      </c>
      <c r="O13" s="193" t="str">
        <f t="shared" si="1"/>
        <v>E4</v>
      </c>
      <c r="P13" s="194" t="s">
        <v>46</v>
      </c>
      <c r="Q13" s="195" t="s">
        <v>281</v>
      </c>
      <c r="R13" s="192" t="s">
        <v>232</v>
      </c>
      <c r="S13" s="191">
        <v>4</v>
      </c>
      <c r="T13" s="191"/>
      <c r="U13" s="193">
        <f t="shared" si="2"/>
        <v>4</v>
      </c>
      <c r="V13" s="193" t="str">
        <f t="shared" si="3"/>
        <v>B4</v>
      </c>
      <c r="W13" s="194" t="s">
        <v>51</v>
      </c>
      <c r="X13" s="188" t="s">
        <v>233</v>
      </c>
      <c r="Y13" s="188" t="s">
        <v>234</v>
      </c>
      <c r="Z13" s="188" t="s">
        <v>235</v>
      </c>
      <c r="AA13" s="196" t="s">
        <v>282</v>
      </c>
      <c r="AB13" s="197"/>
    </row>
    <row r="14" spans="1:39" ht="57" x14ac:dyDescent="0.2">
      <c r="A14" s="187" t="s">
        <v>283</v>
      </c>
      <c r="B14" s="187"/>
      <c r="C14" s="188"/>
      <c r="D14" s="189"/>
      <c r="E14" s="188"/>
      <c r="F14" s="188"/>
      <c r="G14" s="188" t="s">
        <v>284</v>
      </c>
      <c r="H14" s="188" t="s">
        <v>253</v>
      </c>
      <c r="I14" s="188" t="s">
        <v>285</v>
      </c>
      <c r="J14" s="188" t="s">
        <v>286</v>
      </c>
      <c r="K14" s="192" t="s">
        <v>232</v>
      </c>
      <c r="L14" s="191">
        <v>3</v>
      </c>
      <c r="M14" s="192"/>
      <c r="N14" s="193">
        <f>MAX(L14:M14)</f>
        <v>3</v>
      </c>
      <c r="O14" s="193" t="str">
        <f>K14&amp;N14</f>
        <v>B3</v>
      </c>
      <c r="P14" s="194" t="s">
        <v>51</v>
      </c>
      <c r="Q14" s="195" t="s">
        <v>287</v>
      </c>
      <c r="R14" s="192" t="s">
        <v>262</v>
      </c>
      <c r="S14" s="191">
        <v>2</v>
      </c>
      <c r="T14" s="191"/>
      <c r="U14" s="193">
        <f>MAX(S14:T14)</f>
        <v>2</v>
      </c>
      <c r="V14" s="193" t="str">
        <f>R14&amp;U14</f>
        <v>A2</v>
      </c>
      <c r="W14" s="194" t="s">
        <v>52</v>
      </c>
      <c r="X14" s="188" t="s">
        <v>233</v>
      </c>
      <c r="Y14" s="188" t="s">
        <v>234</v>
      </c>
      <c r="Z14" s="188" t="s">
        <v>235</v>
      </c>
      <c r="AA14" s="196" t="s">
        <v>288</v>
      </c>
      <c r="AB14" s="197"/>
    </row>
    <row r="15" spans="1:39" ht="57" x14ac:dyDescent="0.2">
      <c r="A15" s="187" t="s">
        <v>289</v>
      </c>
      <c r="B15" s="187"/>
      <c r="C15" s="188"/>
      <c r="D15" s="189"/>
      <c r="E15" s="188"/>
      <c r="F15" s="188"/>
      <c r="G15" s="188" t="s">
        <v>290</v>
      </c>
      <c r="H15" s="188" t="s">
        <v>253</v>
      </c>
      <c r="I15" s="188" t="s">
        <v>291</v>
      </c>
      <c r="J15" s="188" t="s">
        <v>292</v>
      </c>
      <c r="K15" s="192" t="s">
        <v>241</v>
      </c>
      <c r="L15" s="191">
        <v>4</v>
      </c>
      <c r="M15" s="192"/>
      <c r="N15" s="193">
        <f t="shared" si="0"/>
        <v>4</v>
      </c>
      <c r="O15" s="193" t="str">
        <f t="shared" si="1"/>
        <v>C4</v>
      </c>
      <c r="P15" s="194" t="s">
        <v>50</v>
      </c>
      <c r="Q15" s="195" t="s">
        <v>293</v>
      </c>
      <c r="R15" s="192" t="s">
        <v>232</v>
      </c>
      <c r="S15" s="191">
        <v>2</v>
      </c>
      <c r="T15" s="191"/>
      <c r="U15" s="193">
        <f t="shared" si="2"/>
        <v>2</v>
      </c>
      <c r="V15" s="193" t="str">
        <f t="shared" si="3"/>
        <v>B2</v>
      </c>
      <c r="W15" s="194" t="s">
        <v>52</v>
      </c>
      <c r="X15" s="188" t="s">
        <v>233</v>
      </c>
      <c r="Y15" s="188" t="s">
        <v>234</v>
      </c>
      <c r="Z15" s="188" t="s">
        <v>235</v>
      </c>
      <c r="AA15" s="196" t="s">
        <v>294</v>
      </c>
      <c r="AB15" s="197"/>
    </row>
    <row r="16" spans="1:39" ht="57" x14ac:dyDescent="0.2">
      <c r="A16" s="187" t="s">
        <v>295</v>
      </c>
      <c r="B16" s="187"/>
      <c r="C16" s="188"/>
      <c r="D16" s="189"/>
      <c r="E16" s="188"/>
      <c r="F16" s="188"/>
      <c r="G16" s="188" t="s">
        <v>296</v>
      </c>
      <c r="H16" s="188" t="s">
        <v>253</v>
      </c>
      <c r="I16" s="188" t="s">
        <v>291</v>
      </c>
      <c r="J16" s="188" t="s">
        <v>297</v>
      </c>
      <c r="K16" s="192" t="s">
        <v>241</v>
      </c>
      <c r="L16" s="191">
        <v>4</v>
      </c>
      <c r="M16" s="192"/>
      <c r="N16" s="193">
        <f t="shared" si="0"/>
        <v>4</v>
      </c>
      <c r="O16" s="193" t="str">
        <f t="shared" si="1"/>
        <v>C4</v>
      </c>
      <c r="P16" s="194" t="s">
        <v>50</v>
      </c>
      <c r="Q16" s="195" t="s">
        <v>298</v>
      </c>
      <c r="R16" s="192" t="s">
        <v>232</v>
      </c>
      <c r="S16" s="191">
        <v>4</v>
      </c>
      <c r="T16" s="191"/>
      <c r="U16" s="193">
        <f t="shared" si="2"/>
        <v>4</v>
      </c>
      <c r="V16" s="193" t="str">
        <f t="shared" si="3"/>
        <v>B4</v>
      </c>
      <c r="W16" s="194" t="s">
        <v>51</v>
      </c>
      <c r="X16" s="188" t="s">
        <v>233</v>
      </c>
      <c r="Y16" s="188" t="s">
        <v>234</v>
      </c>
      <c r="Z16" s="188" t="s">
        <v>235</v>
      </c>
      <c r="AA16" s="196" t="s">
        <v>299</v>
      </c>
      <c r="AB16" s="197"/>
    </row>
    <row r="17" spans="1:28" ht="57" x14ac:dyDescent="0.2">
      <c r="A17" s="187" t="s">
        <v>300</v>
      </c>
      <c r="B17" s="187"/>
      <c r="C17" s="188"/>
      <c r="D17" s="189"/>
      <c r="E17" s="188"/>
      <c r="F17" s="188"/>
      <c r="G17" s="188" t="s">
        <v>301</v>
      </c>
      <c r="H17" s="188" t="s">
        <v>302</v>
      </c>
      <c r="I17" s="188" t="s">
        <v>291</v>
      </c>
      <c r="J17" s="188" t="s">
        <v>303</v>
      </c>
      <c r="K17" s="192" t="s">
        <v>241</v>
      </c>
      <c r="L17" s="191">
        <v>3</v>
      </c>
      <c r="M17" s="192"/>
      <c r="N17" s="193">
        <f t="shared" si="0"/>
        <v>3</v>
      </c>
      <c r="O17" s="193" t="str">
        <f t="shared" si="1"/>
        <v>C3</v>
      </c>
      <c r="P17" s="194" t="s">
        <v>50</v>
      </c>
      <c r="Q17" s="195" t="s">
        <v>304</v>
      </c>
      <c r="R17" s="192" t="s">
        <v>232</v>
      </c>
      <c r="S17" s="191">
        <v>2</v>
      </c>
      <c r="T17" s="191"/>
      <c r="U17" s="193">
        <f t="shared" si="2"/>
        <v>2</v>
      </c>
      <c r="V17" s="193" t="str">
        <f t="shared" si="3"/>
        <v>B2</v>
      </c>
      <c r="W17" s="194" t="s">
        <v>52</v>
      </c>
      <c r="X17" s="188" t="s">
        <v>233</v>
      </c>
      <c r="Y17" s="188" t="s">
        <v>234</v>
      </c>
      <c r="Z17" s="188" t="s">
        <v>305</v>
      </c>
      <c r="AA17" s="196" t="s">
        <v>306</v>
      </c>
      <c r="AB17" s="197"/>
    </row>
    <row r="18" spans="1:28" ht="57" x14ac:dyDescent="0.2">
      <c r="A18" s="187" t="s">
        <v>307</v>
      </c>
      <c r="B18" s="187"/>
      <c r="C18" s="188"/>
      <c r="D18" s="189"/>
      <c r="E18" s="188"/>
      <c r="F18" s="188"/>
      <c r="G18" s="188" t="s">
        <v>308</v>
      </c>
      <c r="H18" s="188" t="s">
        <v>309</v>
      </c>
      <c r="I18" s="188" t="s">
        <v>291</v>
      </c>
      <c r="J18" s="188" t="s">
        <v>310</v>
      </c>
      <c r="K18" s="192" t="s">
        <v>230</v>
      </c>
      <c r="L18" s="191">
        <v>3</v>
      </c>
      <c r="M18" s="192"/>
      <c r="N18" s="193">
        <f t="shared" si="0"/>
        <v>3</v>
      </c>
      <c r="O18" s="193" t="str">
        <f t="shared" si="1"/>
        <v>D3</v>
      </c>
      <c r="P18" s="194" t="s">
        <v>50</v>
      </c>
      <c r="Q18" s="195" t="s">
        <v>311</v>
      </c>
      <c r="R18" s="192" t="s">
        <v>232</v>
      </c>
      <c r="S18" s="191">
        <v>2</v>
      </c>
      <c r="T18" s="191"/>
      <c r="U18" s="193">
        <f t="shared" si="2"/>
        <v>2</v>
      </c>
      <c r="V18" s="193" t="str">
        <f t="shared" si="3"/>
        <v>B2</v>
      </c>
      <c r="W18" s="194" t="s">
        <v>52</v>
      </c>
      <c r="X18" s="188" t="s">
        <v>233</v>
      </c>
      <c r="Y18" s="188" t="s">
        <v>234</v>
      </c>
      <c r="Z18" s="188" t="s">
        <v>312</v>
      </c>
      <c r="AA18" s="196" t="s">
        <v>313</v>
      </c>
      <c r="AB18" s="197"/>
    </row>
    <row r="19" spans="1:28" ht="57" x14ac:dyDescent="0.2">
      <c r="A19" s="187" t="s">
        <v>314</v>
      </c>
      <c r="B19" s="187"/>
      <c r="C19" s="188"/>
      <c r="D19" s="189"/>
      <c r="E19" s="188"/>
      <c r="F19" s="188"/>
      <c r="G19" s="188" t="s">
        <v>315</v>
      </c>
      <c r="H19" s="188" t="s">
        <v>253</v>
      </c>
      <c r="I19" s="188" t="s">
        <v>291</v>
      </c>
      <c r="J19" s="188" t="s">
        <v>316</v>
      </c>
      <c r="K19" s="192" t="s">
        <v>230</v>
      </c>
      <c r="L19" s="191">
        <v>3</v>
      </c>
      <c r="M19" s="192"/>
      <c r="N19" s="193">
        <f t="shared" si="0"/>
        <v>3</v>
      </c>
      <c r="O19" s="193" t="str">
        <f t="shared" si="1"/>
        <v>D3</v>
      </c>
      <c r="P19" s="194" t="s">
        <v>50</v>
      </c>
      <c r="Q19" s="195" t="s">
        <v>317</v>
      </c>
      <c r="R19" s="192" t="s">
        <v>241</v>
      </c>
      <c r="S19" s="191">
        <v>2</v>
      </c>
      <c r="T19" s="191"/>
      <c r="U19" s="193">
        <f t="shared" si="2"/>
        <v>2</v>
      </c>
      <c r="V19" s="193" t="str">
        <f t="shared" si="3"/>
        <v>C2</v>
      </c>
      <c r="W19" s="194" t="s">
        <v>51</v>
      </c>
      <c r="X19" s="188" t="s">
        <v>233</v>
      </c>
      <c r="Y19" s="188" t="s">
        <v>234</v>
      </c>
      <c r="Z19" s="188" t="s">
        <v>318</v>
      </c>
      <c r="AA19" s="196" t="s">
        <v>319</v>
      </c>
      <c r="AB19" s="197"/>
    </row>
    <row r="20" spans="1:28" ht="57" x14ac:dyDescent="0.2">
      <c r="A20" s="187" t="s">
        <v>320</v>
      </c>
      <c r="B20" s="187"/>
      <c r="C20" s="188"/>
      <c r="D20" s="189"/>
      <c r="E20" s="188"/>
      <c r="F20" s="188"/>
      <c r="G20" s="188" t="s">
        <v>321</v>
      </c>
      <c r="H20" s="188" t="s">
        <v>322</v>
      </c>
      <c r="I20" s="188" t="s">
        <v>291</v>
      </c>
      <c r="J20" s="188" t="s">
        <v>323</v>
      </c>
      <c r="K20" s="192" t="s">
        <v>230</v>
      </c>
      <c r="L20" s="191">
        <v>3</v>
      </c>
      <c r="M20" s="192"/>
      <c r="N20" s="193">
        <f t="shared" si="0"/>
        <v>3</v>
      </c>
      <c r="O20" s="193" t="str">
        <f t="shared" si="1"/>
        <v>D3</v>
      </c>
      <c r="P20" s="194" t="s">
        <v>50</v>
      </c>
      <c r="Q20" s="195" t="s">
        <v>324</v>
      </c>
      <c r="R20" s="192" t="s">
        <v>241</v>
      </c>
      <c r="S20" s="191">
        <v>2</v>
      </c>
      <c r="T20" s="191"/>
      <c r="U20" s="193">
        <f t="shared" si="2"/>
        <v>2</v>
      </c>
      <c r="V20" s="193" t="str">
        <f t="shared" si="3"/>
        <v>C2</v>
      </c>
      <c r="W20" s="194" t="s">
        <v>51</v>
      </c>
      <c r="X20" s="188" t="s">
        <v>233</v>
      </c>
      <c r="Y20" s="188" t="s">
        <v>234</v>
      </c>
      <c r="Z20" s="188" t="s">
        <v>235</v>
      </c>
      <c r="AA20" s="196" t="s">
        <v>325</v>
      </c>
      <c r="AB20" s="197"/>
    </row>
    <row r="21" spans="1:28" ht="57" x14ac:dyDescent="0.2">
      <c r="A21" s="187" t="s">
        <v>326</v>
      </c>
      <c r="B21" s="187"/>
      <c r="C21" s="188"/>
      <c r="D21" s="189"/>
      <c r="E21" s="188"/>
      <c r="F21" s="188"/>
      <c r="G21" s="188" t="s">
        <v>327</v>
      </c>
      <c r="H21" s="188" t="s">
        <v>328</v>
      </c>
      <c r="I21" s="188" t="s">
        <v>329</v>
      </c>
      <c r="J21" s="188" t="s">
        <v>330</v>
      </c>
      <c r="K21" s="192" t="s">
        <v>230</v>
      </c>
      <c r="L21" s="191">
        <v>3</v>
      </c>
      <c r="M21" s="192"/>
      <c r="N21" s="193">
        <f t="shared" si="0"/>
        <v>3</v>
      </c>
      <c r="O21" s="193" t="str">
        <f t="shared" si="1"/>
        <v>D3</v>
      </c>
      <c r="P21" s="194" t="s">
        <v>50</v>
      </c>
      <c r="Q21" s="195" t="s">
        <v>331</v>
      </c>
      <c r="R21" s="192" t="s">
        <v>232</v>
      </c>
      <c r="S21" s="191">
        <v>3</v>
      </c>
      <c r="T21" s="191"/>
      <c r="U21" s="193">
        <f t="shared" si="2"/>
        <v>3</v>
      </c>
      <c r="V21" s="193" t="str">
        <f t="shared" si="3"/>
        <v>B3</v>
      </c>
      <c r="W21" s="194" t="s">
        <v>51</v>
      </c>
      <c r="X21" s="188" t="s">
        <v>233</v>
      </c>
      <c r="Y21" s="188" t="s">
        <v>234</v>
      </c>
      <c r="Z21" s="188" t="s">
        <v>332</v>
      </c>
      <c r="AA21" s="196" t="s">
        <v>333</v>
      </c>
      <c r="AB21" s="197"/>
    </row>
    <row r="22" spans="1:28" ht="57" x14ac:dyDescent="0.2">
      <c r="A22" s="187" t="s">
        <v>334</v>
      </c>
      <c r="B22" s="187"/>
      <c r="C22" s="188"/>
      <c r="D22" s="189"/>
      <c r="E22" s="188"/>
      <c r="F22" s="188"/>
      <c r="G22" s="188" t="s">
        <v>335</v>
      </c>
      <c r="H22" s="188" t="s">
        <v>253</v>
      </c>
      <c r="I22" s="188" t="s">
        <v>291</v>
      </c>
      <c r="J22" s="188" t="s">
        <v>336</v>
      </c>
      <c r="K22" s="192" t="s">
        <v>241</v>
      </c>
      <c r="L22" s="191">
        <v>4</v>
      </c>
      <c r="M22" s="192"/>
      <c r="N22" s="193">
        <f t="shared" si="0"/>
        <v>4</v>
      </c>
      <c r="O22" s="193" t="str">
        <f t="shared" si="1"/>
        <v>C4</v>
      </c>
      <c r="P22" s="194" t="s">
        <v>50</v>
      </c>
      <c r="Q22" s="195" t="s">
        <v>337</v>
      </c>
      <c r="R22" s="192" t="s">
        <v>232</v>
      </c>
      <c r="S22" s="191">
        <v>3</v>
      </c>
      <c r="T22" s="191">
        <v>3</v>
      </c>
      <c r="U22" s="193">
        <f t="shared" si="2"/>
        <v>3</v>
      </c>
      <c r="V22" s="193" t="str">
        <f t="shared" si="3"/>
        <v>B3</v>
      </c>
      <c r="W22" s="194" t="s">
        <v>51</v>
      </c>
      <c r="X22" s="188" t="s">
        <v>233</v>
      </c>
      <c r="Y22" s="188" t="s">
        <v>234</v>
      </c>
      <c r="Z22" s="188" t="s">
        <v>338</v>
      </c>
      <c r="AA22" s="196" t="s">
        <v>339</v>
      </c>
      <c r="AB22" s="197"/>
    </row>
    <row r="23" spans="1:28" ht="57" x14ac:dyDescent="0.2">
      <c r="A23" s="187" t="s">
        <v>340</v>
      </c>
      <c r="B23" s="187"/>
      <c r="C23" s="188"/>
      <c r="D23" s="189"/>
      <c r="E23" s="188"/>
      <c r="F23" s="188"/>
      <c r="G23" s="188" t="s">
        <v>341</v>
      </c>
      <c r="H23" s="188" t="s">
        <v>342</v>
      </c>
      <c r="I23" s="188" t="s">
        <v>291</v>
      </c>
      <c r="J23" s="188" t="s">
        <v>343</v>
      </c>
      <c r="K23" s="192" t="s">
        <v>232</v>
      </c>
      <c r="L23" s="191">
        <v>3</v>
      </c>
      <c r="M23" s="192"/>
      <c r="N23" s="193">
        <f t="shared" si="0"/>
        <v>3</v>
      </c>
      <c r="O23" s="193" t="str">
        <f t="shared" si="1"/>
        <v>B3</v>
      </c>
      <c r="P23" s="194" t="s">
        <v>51</v>
      </c>
      <c r="Q23" s="195" t="s">
        <v>344</v>
      </c>
      <c r="R23" s="192" t="s">
        <v>232</v>
      </c>
      <c r="S23" s="191">
        <v>2</v>
      </c>
      <c r="T23" s="191">
        <v>2</v>
      </c>
      <c r="U23" s="193">
        <f t="shared" si="2"/>
        <v>2</v>
      </c>
      <c r="V23" s="193" t="str">
        <f t="shared" si="3"/>
        <v>B2</v>
      </c>
      <c r="W23" s="194" t="s">
        <v>52</v>
      </c>
      <c r="X23" s="188" t="s">
        <v>233</v>
      </c>
      <c r="Y23" s="188" t="s">
        <v>234</v>
      </c>
      <c r="Z23" s="188" t="s">
        <v>235</v>
      </c>
      <c r="AA23" s="196" t="s">
        <v>345</v>
      </c>
      <c r="AB23" s="197"/>
    </row>
    <row r="24" spans="1:28" ht="57" x14ac:dyDescent="0.2">
      <c r="A24" s="187" t="s">
        <v>346</v>
      </c>
      <c r="B24" s="187" t="s">
        <v>347</v>
      </c>
      <c r="C24" s="188"/>
      <c r="D24" s="189"/>
      <c r="E24" s="188" t="s">
        <v>348</v>
      </c>
      <c r="F24" s="188" t="s">
        <v>349</v>
      </c>
      <c r="G24" s="188" t="s">
        <v>290</v>
      </c>
      <c r="H24" s="188" t="s">
        <v>350</v>
      </c>
      <c r="I24" s="188" t="s">
        <v>351</v>
      </c>
      <c r="J24" s="188" t="s">
        <v>352</v>
      </c>
      <c r="K24" s="192" t="s">
        <v>241</v>
      </c>
      <c r="L24" s="191">
        <v>3</v>
      </c>
      <c r="M24" s="192"/>
      <c r="N24" s="193">
        <f t="shared" si="0"/>
        <v>3</v>
      </c>
      <c r="O24" s="193" t="str">
        <f t="shared" si="1"/>
        <v>C3</v>
      </c>
      <c r="P24" s="194" t="s">
        <v>50</v>
      </c>
      <c r="Q24" s="195" t="s">
        <v>353</v>
      </c>
      <c r="R24" s="192" t="s">
        <v>232</v>
      </c>
      <c r="S24" s="191">
        <v>2</v>
      </c>
      <c r="T24" s="191">
        <v>2</v>
      </c>
      <c r="U24" s="193">
        <f t="shared" si="2"/>
        <v>2</v>
      </c>
      <c r="V24" s="193" t="str">
        <f t="shared" si="3"/>
        <v>B2</v>
      </c>
      <c r="W24" s="194" t="s">
        <v>52</v>
      </c>
      <c r="X24" s="188" t="s">
        <v>233</v>
      </c>
      <c r="Y24" s="188" t="s">
        <v>234</v>
      </c>
      <c r="Z24" s="188" t="s">
        <v>354</v>
      </c>
      <c r="AA24" s="196" t="s">
        <v>355</v>
      </c>
      <c r="AB24" s="197"/>
    </row>
    <row r="25" spans="1:28" ht="57" x14ac:dyDescent="0.2">
      <c r="A25" s="187" t="s">
        <v>356</v>
      </c>
      <c r="B25" s="187"/>
      <c r="C25" s="188"/>
      <c r="D25" s="189"/>
      <c r="E25" s="188"/>
      <c r="F25" s="188"/>
      <c r="G25" s="188" t="s">
        <v>357</v>
      </c>
      <c r="H25" s="188" t="s">
        <v>358</v>
      </c>
      <c r="I25" s="188" t="s">
        <v>359</v>
      </c>
      <c r="J25" s="188" t="s">
        <v>360</v>
      </c>
      <c r="K25" s="192" t="s">
        <v>241</v>
      </c>
      <c r="L25" s="191">
        <v>3</v>
      </c>
      <c r="M25" s="192"/>
      <c r="N25" s="193">
        <f t="shared" si="0"/>
        <v>3</v>
      </c>
      <c r="O25" s="193" t="str">
        <f t="shared" si="1"/>
        <v>C3</v>
      </c>
      <c r="P25" s="194" t="s">
        <v>50</v>
      </c>
      <c r="Q25" s="195" t="s">
        <v>361</v>
      </c>
      <c r="R25" s="192" t="s">
        <v>232</v>
      </c>
      <c r="S25" s="191">
        <v>2</v>
      </c>
      <c r="T25" s="191">
        <v>2</v>
      </c>
      <c r="U25" s="193">
        <f t="shared" si="2"/>
        <v>2</v>
      </c>
      <c r="V25" s="193" t="str">
        <f t="shared" si="3"/>
        <v>B2</v>
      </c>
      <c r="W25" s="194" t="s">
        <v>52</v>
      </c>
      <c r="X25" s="188" t="s">
        <v>233</v>
      </c>
      <c r="Y25" s="188" t="s">
        <v>234</v>
      </c>
      <c r="Z25" s="188" t="s">
        <v>362</v>
      </c>
      <c r="AA25" s="196" t="s">
        <v>363</v>
      </c>
      <c r="AB25" s="197"/>
    </row>
    <row r="26" spans="1:28" ht="57" x14ac:dyDescent="0.2">
      <c r="A26" s="187" t="s">
        <v>364</v>
      </c>
      <c r="B26" s="187"/>
      <c r="C26" s="188"/>
      <c r="D26" s="189"/>
      <c r="E26" s="188"/>
      <c r="F26" s="188"/>
      <c r="G26" s="188" t="s">
        <v>365</v>
      </c>
      <c r="H26" s="188" t="s">
        <v>366</v>
      </c>
      <c r="I26" s="188" t="s">
        <v>359</v>
      </c>
      <c r="J26" s="188" t="s">
        <v>367</v>
      </c>
      <c r="K26" s="192" t="s">
        <v>241</v>
      </c>
      <c r="L26" s="191">
        <v>4</v>
      </c>
      <c r="M26" s="192"/>
      <c r="N26" s="193">
        <f t="shared" si="0"/>
        <v>4</v>
      </c>
      <c r="O26" s="193" t="str">
        <f t="shared" si="1"/>
        <v>C4</v>
      </c>
      <c r="P26" s="194" t="s">
        <v>50</v>
      </c>
      <c r="Q26" s="195" t="s">
        <v>368</v>
      </c>
      <c r="R26" s="192" t="s">
        <v>232</v>
      </c>
      <c r="S26" s="191">
        <v>2</v>
      </c>
      <c r="T26" s="191">
        <v>2</v>
      </c>
      <c r="U26" s="193">
        <f t="shared" si="2"/>
        <v>2</v>
      </c>
      <c r="V26" s="193" t="str">
        <f t="shared" si="3"/>
        <v>B2</v>
      </c>
      <c r="W26" s="194" t="s">
        <v>52</v>
      </c>
      <c r="X26" s="188" t="s">
        <v>233</v>
      </c>
      <c r="Y26" s="188" t="s">
        <v>234</v>
      </c>
      <c r="Z26" s="188" t="s">
        <v>369</v>
      </c>
      <c r="AA26" s="196" t="s">
        <v>370</v>
      </c>
      <c r="AB26" s="197"/>
    </row>
    <row r="27" spans="1:28" ht="71.25" x14ac:dyDescent="0.2">
      <c r="A27" s="187" t="s">
        <v>371</v>
      </c>
      <c r="B27" s="187"/>
      <c r="C27" s="188"/>
      <c r="D27" s="189"/>
      <c r="E27" s="188"/>
      <c r="F27" s="188"/>
      <c r="G27" s="188" t="s">
        <v>372</v>
      </c>
      <c r="H27" s="188" t="s">
        <v>373</v>
      </c>
      <c r="I27" s="188" t="s">
        <v>359</v>
      </c>
      <c r="J27" s="188" t="s">
        <v>374</v>
      </c>
      <c r="K27" s="192" t="s">
        <v>280</v>
      </c>
      <c r="L27" s="191">
        <v>4</v>
      </c>
      <c r="M27" s="192">
        <v>4</v>
      </c>
      <c r="N27" s="193">
        <f t="shared" si="0"/>
        <v>4</v>
      </c>
      <c r="O27" s="193" t="str">
        <f t="shared" si="1"/>
        <v>E4</v>
      </c>
      <c r="P27" s="194" t="s">
        <v>46</v>
      </c>
      <c r="Q27" s="195" t="s">
        <v>375</v>
      </c>
      <c r="R27" s="192" t="s">
        <v>232</v>
      </c>
      <c r="S27" s="191">
        <v>2</v>
      </c>
      <c r="T27" s="191">
        <v>2</v>
      </c>
      <c r="U27" s="193">
        <f t="shared" si="2"/>
        <v>2</v>
      </c>
      <c r="V27" s="193" t="str">
        <f t="shared" si="3"/>
        <v>B2</v>
      </c>
      <c r="W27" s="194" t="s">
        <v>52</v>
      </c>
      <c r="X27" s="188" t="s">
        <v>233</v>
      </c>
      <c r="Y27" s="188" t="s">
        <v>234</v>
      </c>
      <c r="Z27" s="188" t="s">
        <v>376</v>
      </c>
      <c r="AA27" s="196" t="s">
        <v>377</v>
      </c>
      <c r="AB27" s="197"/>
    </row>
    <row r="28" spans="1:28" ht="57" x14ac:dyDescent="0.2">
      <c r="A28" s="187" t="s">
        <v>378</v>
      </c>
      <c r="B28" s="187"/>
      <c r="C28" s="188"/>
      <c r="D28" s="189"/>
      <c r="E28" s="188"/>
      <c r="F28" s="188"/>
      <c r="G28" s="188" t="s">
        <v>379</v>
      </c>
      <c r="H28" s="188" t="s">
        <v>380</v>
      </c>
      <c r="I28" s="188" t="s">
        <v>359</v>
      </c>
      <c r="J28" s="188" t="s">
        <v>381</v>
      </c>
      <c r="K28" s="192" t="s">
        <v>241</v>
      </c>
      <c r="L28" s="191">
        <v>4</v>
      </c>
      <c r="M28" s="192"/>
      <c r="N28" s="193">
        <f t="shared" si="0"/>
        <v>4</v>
      </c>
      <c r="O28" s="193" t="str">
        <f t="shared" si="1"/>
        <v>C4</v>
      </c>
      <c r="P28" s="194" t="s">
        <v>50</v>
      </c>
      <c r="Q28" s="195" t="s">
        <v>382</v>
      </c>
      <c r="R28" s="192" t="s">
        <v>262</v>
      </c>
      <c r="S28" s="191">
        <v>4</v>
      </c>
      <c r="T28" s="191">
        <v>4</v>
      </c>
      <c r="U28" s="193">
        <f t="shared" si="2"/>
        <v>4</v>
      </c>
      <c r="V28" s="193" t="str">
        <f t="shared" si="3"/>
        <v>A4</v>
      </c>
      <c r="W28" s="194" t="s">
        <v>52</v>
      </c>
      <c r="X28" s="188" t="s">
        <v>233</v>
      </c>
      <c r="Y28" s="188" t="s">
        <v>234</v>
      </c>
      <c r="Z28" s="188" t="s">
        <v>383</v>
      </c>
      <c r="AA28" s="196" t="s">
        <v>384</v>
      </c>
      <c r="AB28" s="197"/>
    </row>
    <row r="29" spans="1:28" ht="57" x14ac:dyDescent="0.2">
      <c r="A29" s="187" t="s">
        <v>385</v>
      </c>
      <c r="B29" s="187"/>
      <c r="C29" s="188"/>
      <c r="D29" s="189"/>
      <c r="E29" s="188"/>
      <c r="F29" s="188"/>
      <c r="G29" s="188" t="s">
        <v>386</v>
      </c>
      <c r="H29" s="188" t="s">
        <v>387</v>
      </c>
      <c r="I29" s="188" t="s">
        <v>351</v>
      </c>
      <c r="J29" s="188" t="s">
        <v>388</v>
      </c>
      <c r="K29" s="192" t="s">
        <v>241</v>
      </c>
      <c r="L29" s="191">
        <v>4</v>
      </c>
      <c r="M29" s="192"/>
      <c r="N29" s="193">
        <f t="shared" si="0"/>
        <v>4</v>
      </c>
      <c r="O29" s="193" t="str">
        <f t="shared" si="1"/>
        <v>C4</v>
      </c>
      <c r="P29" s="194" t="s">
        <v>50</v>
      </c>
      <c r="Q29" s="195" t="s">
        <v>389</v>
      </c>
      <c r="R29" s="192" t="s">
        <v>232</v>
      </c>
      <c r="S29" s="191">
        <v>2</v>
      </c>
      <c r="T29" s="191">
        <v>2</v>
      </c>
      <c r="U29" s="193">
        <f t="shared" si="2"/>
        <v>2</v>
      </c>
      <c r="V29" s="193" t="str">
        <f t="shared" si="3"/>
        <v>B2</v>
      </c>
      <c r="W29" s="194" t="s">
        <v>52</v>
      </c>
      <c r="X29" s="188" t="s">
        <v>233</v>
      </c>
      <c r="Y29" s="188" t="s">
        <v>234</v>
      </c>
      <c r="Z29" s="188" t="s">
        <v>390</v>
      </c>
      <c r="AA29" s="196" t="s">
        <v>391</v>
      </c>
      <c r="AB29" s="197"/>
    </row>
    <row r="30" spans="1:28" ht="57" x14ac:dyDescent="0.2">
      <c r="A30" s="187" t="s">
        <v>392</v>
      </c>
      <c r="B30" s="187"/>
      <c r="C30" s="188"/>
      <c r="D30" s="189"/>
      <c r="E30" s="188"/>
      <c r="F30" s="188"/>
      <c r="G30" s="188" t="s">
        <v>393</v>
      </c>
      <c r="H30" s="188" t="s">
        <v>394</v>
      </c>
      <c r="I30" s="188" t="s">
        <v>395</v>
      </c>
      <c r="J30" s="188" t="s">
        <v>396</v>
      </c>
      <c r="K30" s="192" t="s">
        <v>262</v>
      </c>
      <c r="L30" s="191">
        <v>2</v>
      </c>
      <c r="M30" s="192">
        <v>2</v>
      </c>
      <c r="N30" s="193">
        <f t="shared" si="0"/>
        <v>2</v>
      </c>
      <c r="O30" s="193" t="str">
        <f t="shared" si="1"/>
        <v>A2</v>
      </c>
      <c r="P30" s="194" t="s">
        <v>52</v>
      </c>
      <c r="Q30" s="195" t="s">
        <v>397</v>
      </c>
      <c r="R30" s="192" t="s">
        <v>262</v>
      </c>
      <c r="S30" s="191">
        <v>1</v>
      </c>
      <c r="T30" s="191">
        <v>1</v>
      </c>
      <c r="U30" s="193">
        <f t="shared" si="2"/>
        <v>1</v>
      </c>
      <c r="V30" s="193" t="str">
        <f t="shared" si="3"/>
        <v>A1</v>
      </c>
      <c r="W30" s="194" t="s">
        <v>52</v>
      </c>
      <c r="X30" s="188" t="s">
        <v>280</v>
      </c>
      <c r="Y30" s="188" t="s">
        <v>234</v>
      </c>
      <c r="Z30" s="188" t="s">
        <v>235</v>
      </c>
      <c r="AA30" s="196" t="s">
        <v>398</v>
      </c>
      <c r="AB30" s="197"/>
    </row>
    <row r="31" spans="1:28" ht="57" x14ac:dyDescent="0.2">
      <c r="A31" s="187" t="s">
        <v>399</v>
      </c>
      <c r="B31" s="187"/>
      <c r="C31" s="188"/>
      <c r="D31" s="189"/>
      <c r="E31" s="188"/>
      <c r="F31" s="188"/>
      <c r="G31" s="188" t="s">
        <v>400</v>
      </c>
      <c r="H31" s="188" t="s">
        <v>401</v>
      </c>
      <c r="I31" s="188" t="s">
        <v>402</v>
      </c>
      <c r="J31" s="188" t="s">
        <v>403</v>
      </c>
      <c r="K31" s="192" t="s">
        <v>230</v>
      </c>
      <c r="L31" s="191">
        <v>4</v>
      </c>
      <c r="M31" s="192"/>
      <c r="N31" s="193">
        <f t="shared" si="0"/>
        <v>4</v>
      </c>
      <c r="O31" s="193" t="str">
        <f t="shared" si="1"/>
        <v>D4</v>
      </c>
      <c r="P31" s="194" t="s">
        <v>46</v>
      </c>
      <c r="Q31" s="195" t="s">
        <v>404</v>
      </c>
      <c r="R31" s="192" t="s">
        <v>230</v>
      </c>
      <c r="S31" s="191">
        <v>2</v>
      </c>
      <c r="T31" s="191"/>
      <c r="U31" s="193">
        <f t="shared" si="2"/>
        <v>2</v>
      </c>
      <c r="V31" s="193" t="str">
        <f t="shared" si="3"/>
        <v>D2</v>
      </c>
      <c r="W31" s="194" t="s">
        <v>50</v>
      </c>
      <c r="X31" s="188" t="s">
        <v>233</v>
      </c>
      <c r="Y31" s="188" t="s">
        <v>234</v>
      </c>
      <c r="Z31" s="188" t="s">
        <v>405</v>
      </c>
      <c r="AA31" s="196" t="s">
        <v>406</v>
      </c>
      <c r="AB31" s="197"/>
    </row>
    <row r="32" spans="1:28" ht="85.5" x14ac:dyDescent="0.2">
      <c r="A32" s="187" t="s">
        <v>407</v>
      </c>
      <c r="B32" s="187"/>
      <c r="C32" s="188"/>
      <c r="D32" s="189"/>
      <c r="E32" s="188"/>
      <c r="F32" s="188"/>
      <c r="G32" s="188" t="s">
        <v>408</v>
      </c>
      <c r="H32" s="188" t="s">
        <v>387</v>
      </c>
      <c r="I32" s="188" t="s">
        <v>402</v>
      </c>
      <c r="J32" s="188" t="s">
        <v>409</v>
      </c>
      <c r="K32" s="192" t="s">
        <v>230</v>
      </c>
      <c r="L32" s="191">
        <v>4</v>
      </c>
      <c r="M32" s="192"/>
      <c r="N32" s="193">
        <f t="shared" si="0"/>
        <v>4</v>
      </c>
      <c r="O32" s="193" t="str">
        <f t="shared" si="1"/>
        <v>D4</v>
      </c>
      <c r="P32" s="194" t="s">
        <v>46</v>
      </c>
      <c r="Q32" s="195" t="s">
        <v>410</v>
      </c>
      <c r="R32" s="192" t="s">
        <v>232</v>
      </c>
      <c r="S32" s="191">
        <v>2</v>
      </c>
      <c r="T32" s="191">
        <v>2</v>
      </c>
      <c r="U32" s="193">
        <f t="shared" si="2"/>
        <v>2</v>
      </c>
      <c r="V32" s="193" t="str">
        <f t="shared" si="3"/>
        <v>B2</v>
      </c>
      <c r="W32" s="194" t="s">
        <v>52</v>
      </c>
      <c r="X32" s="188" t="s">
        <v>233</v>
      </c>
      <c r="Y32" s="188" t="s">
        <v>234</v>
      </c>
      <c r="Z32" s="188" t="s">
        <v>411</v>
      </c>
      <c r="AA32" s="196" t="s">
        <v>412</v>
      </c>
      <c r="AB32" s="197"/>
    </row>
    <row r="33" spans="1:28" ht="57" x14ac:dyDescent="0.2">
      <c r="A33" s="187" t="s">
        <v>413</v>
      </c>
      <c r="B33" s="187"/>
      <c r="C33" s="188"/>
      <c r="D33" s="189"/>
      <c r="E33" s="188"/>
      <c r="F33" s="188"/>
      <c r="G33" s="188" t="s">
        <v>414</v>
      </c>
      <c r="H33" s="188" t="s">
        <v>415</v>
      </c>
      <c r="I33" s="188" t="s">
        <v>402</v>
      </c>
      <c r="J33" s="188" t="s">
        <v>416</v>
      </c>
      <c r="K33" s="192" t="s">
        <v>230</v>
      </c>
      <c r="L33" s="191">
        <v>4</v>
      </c>
      <c r="M33" s="192"/>
      <c r="N33" s="193">
        <f t="shared" si="0"/>
        <v>4</v>
      </c>
      <c r="O33" s="193" t="str">
        <f t="shared" si="1"/>
        <v>D4</v>
      </c>
      <c r="P33" s="194" t="s">
        <v>46</v>
      </c>
      <c r="Q33" s="195" t="s">
        <v>417</v>
      </c>
      <c r="R33" s="192" t="s">
        <v>241</v>
      </c>
      <c r="S33" s="191">
        <v>4</v>
      </c>
      <c r="T33" s="191">
        <v>4</v>
      </c>
      <c r="U33" s="193">
        <f t="shared" si="2"/>
        <v>4</v>
      </c>
      <c r="V33" s="193" t="str">
        <f t="shared" si="3"/>
        <v>C4</v>
      </c>
      <c r="W33" s="194" t="s">
        <v>50</v>
      </c>
      <c r="X33" s="188" t="s">
        <v>233</v>
      </c>
      <c r="Y33" s="188" t="s">
        <v>234</v>
      </c>
      <c r="Z33" s="188" t="s">
        <v>418</v>
      </c>
      <c r="AA33" s="196" t="s">
        <v>406</v>
      </c>
      <c r="AB33" s="197"/>
    </row>
    <row r="34" spans="1:28" ht="57" x14ac:dyDescent="0.2">
      <c r="A34" s="187" t="s">
        <v>419</v>
      </c>
      <c r="B34" s="187"/>
      <c r="C34" s="188"/>
      <c r="D34" s="189"/>
      <c r="E34" s="188"/>
      <c r="F34" s="188"/>
      <c r="G34" s="188" t="s">
        <v>420</v>
      </c>
      <c r="H34" s="188" t="s">
        <v>421</v>
      </c>
      <c r="I34" s="188" t="s">
        <v>291</v>
      </c>
      <c r="J34" s="188" t="s">
        <v>422</v>
      </c>
      <c r="K34" s="192" t="s">
        <v>241</v>
      </c>
      <c r="L34" s="191">
        <v>3</v>
      </c>
      <c r="M34" s="192">
        <v>3</v>
      </c>
      <c r="N34" s="193">
        <f>MAX(L34:M34)</f>
        <v>3</v>
      </c>
      <c r="O34" s="193" t="str">
        <f>K34&amp;N34</f>
        <v>C3</v>
      </c>
      <c r="P34" s="194" t="s">
        <v>50</v>
      </c>
      <c r="Q34" s="195" t="s">
        <v>423</v>
      </c>
      <c r="R34" s="192" t="s">
        <v>241</v>
      </c>
      <c r="S34" s="191">
        <v>2</v>
      </c>
      <c r="T34" s="191">
        <v>2</v>
      </c>
      <c r="U34" s="193">
        <f>MAX(S34:T34)</f>
        <v>2</v>
      </c>
      <c r="V34" s="193" t="str">
        <f>R34&amp;U34</f>
        <v>C2</v>
      </c>
      <c r="W34" s="194" t="s">
        <v>51</v>
      </c>
      <c r="X34" s="188" t="s">
        <v>233</v>
      </c>
      <c r="Y34" s="188" t="s">
        <v>234</v>
      </c>
      <c r="Z34" s="188" t="s">
        <v>235</v>
      </c>
      <c r="AA34" s="196" t="s">
        <v>424</v>
      </c>
      <c r="AB34" s="197"/>
    </row>
    <row r="35" spans="1:28" ht="57" x14ac:dyDescent="0.2">
      <c r="A35" s="187" t="s">
        <v>425</v>
      </c>
      <c r="B35" s="187"/>
      <c r="C35" s="188"/>
      <c r="D35" s="189"/>
      <c r="E35" s="188"/>
      <c r="F35" s="188"/>
      <c r="G35" s="188" t="s">
        <v>426</v>
      </c>
      <c r="H35" s="188" t="s">
        <v>427</v>
      </c>
      <c r="I35" s="188" t="s">
        <v>428</v>
      </c>
      <c r="J35" s="188" t="s">
        <v>429</v>
      </c>
      <c r="K35" s="192" t="s">
        <v>241</v>
      </c>
      <c r="L35" s="191">
        <v>3</v>
      </c>
      <c r="M35" s="192">
        <v>3</v>
      </c>
      <c r="N35" s="193">
        <f>MAX(L35:M35)</f>
        <v>3</v>
      </c>
      <c r="O35" s="193" t="str">
        <f>K35&amp;N35</f>
        <v>C3</v>
      </c>
      <c r="P35" s="194" t="s">
        <v>50</v>
      </c>
      <c r="Q35" s="195" t="s">
        <v>430</v>
      </c>
      <c r="R35" s="192" t="s">
        <v>241</v>
      </c>
      <c r="S35" s="191">
        <v>2</v>
      </c>
      <c r="T35" s="191">
        <v>2</v>
      </c>
      <c r="U35" s="193">
        <f>MAX(S35:T35)</f>
        <v>2</v>
      </c>
      <c r="V35" s="193" t="str">
        <f>R35&amp;U35</f>
        <v>C2</v>
      </c>
      <c r="W35" s="194" t="s">
        <v>51</v>
      </c>
      <c r="X35" s="188" t="s">
        <v>233</v>
      </c>
      <c r="Y35" s="188" t="s">
        <v>234</v>
      </c>
      <c r="Z35" s="188" t="s">
        <v>235</v>
      </c>
      <c r="AA35" s="196" t="s">
        <v>431</v>
      </c>
      <c r="AB35" s="197"/>
    </row>
    <row r="36" spans="1:28" ht="57" x14ac:dyDescent="0.2">
      <c r="A36" s="187" t="s">
        <v>432</v>
      </c>
      <c r="B36" s="187"/>
      <c r="C36" s="188"/>
      <c r="D36" s="189"/>
      <c r="E36" s="188"/>
      <c r="F36" s="188"/>
      <c r="G36" s="188" t="s">
        <v>433</v>
      </c>
      <c r="H36" s="188" t="s">
        <v>434</v>
      </c>
      <c r="I36" s="188" t="s">
        <v>291</v>
      </c>
      <c r="J36" s="188" t="s">
        <v>435</v>
      </c>
      <c r="K36" s="192" t="s">
        <v>241</v>
      </c>
      <c r="L36" s="191">
        <v>3</v>
      </c>
      <c r="M36" s="192">
        <v>3</v>
      </c>
      <c r="N36" s="193">
        <f>MAX(L36:M36)</f>
        <v>3</v>
      </c>
      <c r="O36" s="193" t="str">
        <f>K36&amp;N36</f>
        <v>C3</v>
      </c>
      <c r="P36" s="194" t="s">
        <v>50</v>
      </c>
      <c r="Q36" s="195" t="s">
        <v>436</v>
      </c>
      <c r="R36" s="192" t="s">
        <v>232</v>
      </c>
      <c r="S36" s="191">
        <v>2</v>
      </c>
      <c r="T36" s="191">
        <v>2</v>
      </c>
      <c r="U36" s="193">
        <f>MAX(S36:T36)</f>
        <v>2</v>
      </c>
      <c r="V36" s="193" t="str">
        <f>R36&amp;U36</f>
        <v>B2</v>
      </c>
      <c r="W36" s="194" t="s">
        <v>52</v>
      </c>
      <c r="X36" s="188" t="s">
        <v>233</v>
      </c>
      <c r="Y36" s="188" t="s">
        <v>234</v>
      </c>
      <c r="Z36" s="188" t="s">
        <v>437</v>
      </c>
      <c r="AA36" s="196" t="s">
        <v>438</v>
      </c>
      <c r="AB36" s="197"/>
    </row>
    <row r="37" spans="1:28" ht="71.25" x14ac:dyDescent="0.2">
      <c r="A37" s="187" t="s">
        <v>439</v>
      </c>
      <c r="B37" s="187" t="s">
        <v>440</v>
      </c>
      <c r="C37" s="188"/>
      <c r="D37" s="189"/>
      <c r="E37" s="188" t="s">
        <v>348</v>
      </c>
      <c r="F37" s="188" t="s">
        <v>441</v>
      </c>
      <c r="G37" s="188" t="s">
        <v>442</v>
      </c>
      <c r="H37" s="188" t="s">
        <v>443</v>
      </c>
      <c r="I37" s="188" t="s">
        <v>444</v>
      </c>
      <c r="J37" s="188" t="s">
        <v>445</v>
      </c>
      <c r="K37" s="192" t="s">
        <v>280</v>
      </c>
      <c r="L37" s="191">
        <v>5</v>
      </c>
      <c r="M37" s="192"/>
      <c r="N37" s="193">
        <f t="shared" si="0"/>
        <v>5</v>
      </c>
      <c r="O37" s="193" t="str">
        <f t="shared" si="1"/>
        <v>E5</v>
      </c>
      <c r="P37" s="194" t="s">
        <v>46</v>
      </c>
      <c r="Q37" s="195" t="s">
        <v>446</v>
      </c>
      <c r="R37" s="192" t="s">
        <v>241</v>
      </c>
      <c r="S37" s="191">
        <v>1</v>
      </c>
      <c r="T37" s="191">
        <v>1</v>
      </c>
      <c r="U37" s="193">
        <f t="shared" si="2"/>
        <v>1</v>
      </c>
      <c r="V37" s="193" t="str">
        <f t="shared" si="3"/>
        <v>C1</v>
      </c>
      <c r="W37" s="194" t="s">
        <v>51</v>
      </c>
      <c r="X37" s="188" t="s">
        <v>233</v>
      </c>
      <c r="Y37" s="188" t="s">
        <v>234</v>
      </c>
      <c r="Z37" s="188" t="s">
        <v>235</v>
      </c>
      <c r="AA37" s="196" t="s">
        <v>447</v>
      </c>
      <c r="AB37" s="197"/>
    </row>
    <row r="38" spans="1:28" ht="57" x14ac:dyDescent="0.2">
      <c r="A38" s="187" t="s">
        <v>448</v>
      </c>
      <c r="B38" s="187"/>
      <c r="C38" s="188"/>
      <c r="D38" s="189"/>
      <c r="E38" s="188"/>
      <c r="F38" s="188"/>
      <c r="G38" s="188" t="s">
        <v>449</v>
      </c>
      <c r="H38" s="188" t="s">
        <v>271</v>
      </c>
      <c r="I38" s="188" t="s">
        <v>291</v>
      </c>
      <c r="J38" s="188" t="s">
        <v>450</v>
      </c>
      <c r="K38" s="192" t="s">
        <v>241</v>
      </c>
      <c r="L38" s="191">
        <v>5</v>
      </c>
      <c r="M38" s="192"/>
      <c r="N38" s="193">
        <f>MAX(L38:M38)</f>
        <v>5</v>
      </c>
      <c r="O38" s="193" t="str">
        <f>K38&amp;N38</f>
        <v>C5</v>
      </c>
      <c r="P38" s="194" t="s">
        <v>50</v>
      </c>
      <c r="Q38" s="195" t="s">
        <v>446</v>
      </c>
      <c r="R38" s="192" t="s">
        <v>232</v>
      </c>
      <c r="S38" s="191">
        <v>4</v>
      </c>
      <c r="T38" s="191">
        <v>4</v>
      </c>
      <c r="U38" s="193">
        <f>MAX(S38:T38)</f>
        <v>4</v>
      </c>
      <c r="V38" s="193" t="str">
        <f>R38&amp;U38</f>
        <v>B4</v>
      </c>
      <c r="W38" s="194" t="s">
        <v>51</v>
      </c>
      <c r="X38" s="188" t="s">
        <v>233</v>
      </c>
      <c r="Y38" s="188" t="s">
        <v>234</v>
      </c>
      <c r="Z38" s="188" t="s">
        <v>235</v>
      </c>
      <c r="AA38" s="196" t="s">
        <v>451</v>
      </c>
      <c r="AB38" s="197"/>
    </row>
    <row r="39" spans="1:28" ht="57" x14ac:dyDescent="0.2">
      <c r="A39" s="187" t="s">
        <v>452</v>
      </c>
      <c r="B39" s="187"/>
      <c r="C39" s="188"/>
      <c r="D39" s="189"/>
      <c r="E39" s="188"/>
      <c r="F39" s="188"/>
      <c r="G39" s="188" t="s">
        <v>453</v>
      </c>
      <c r="H39" s="188" t="s">
        <v>454</v>
      </c>
      <c r="I39" s="188" t="s">
        <v>278</v>
      </c>
      <c r="J39" s="188" t="s">
        <v>455</v>
      </c>
      <c r="K39" s="192" t="s">
        <v>232</v>
      </c>
      <c r="L39" s="191">
        <v>3</v>
      </c>
      <c r="M39" s="192">
        <v>3</v>
      </c>
      <c r="N39" s="193">
        <f t="shared" si="0"/>
        <v>3</v>
      </c>
      <c r="O39" s="193" t="str">
        <f t="shared" si="1"/>
        <v>B3</v>
      </c>
      <c r="P39" s="194" t="s">
        <v>51</v>
      </c>
      <c r="Q39" s="195" t="s">
        <v>456</v>
      </c>
      <c r="R39" s="192" t="s">
        <v>232</v>
      </c>
      <c r="S39" s="191">
        <v>3</v>
      </c>
      <c r="T39" s="191">
        <v>3</v>
      </c>
      <c r="U39" s="193">
        <f t="shared" si="2"/>
        <v>3</v>
      </c>
      <c r="V39" s="193" t="str">
        <f t="shared" si="3"/>
        <v>B3</v>
      </c>
      <c r="W39" s="194" t="s">
        <v>51</v>
      </c>
      <c r="X39" s="188" t="s">
        <v>233</v>
      </c>
      <c r="Y39" s="188" t="s">
        <v>234</v>
      </c>
      <c r="Z39" s="188" t="s">
        <v>457</v>
      </c>
      <c r="AA39" s="196" t="s">
        <v>458</v>
      </c>
      <c r="AB39" s="197"/>
    </row>
    <row r="40" spans="1:28" ht="57" x14ac:dyDescent="0.2">
      <c r="A40" s="187" t="s">
        <v>459</v>
      </c>
      <c r="B40" s="187"/>
      <c r="C40" s="188"/>
      <c r="D40" s="189"/>
      <c r="E40" s="188"/>
      <c r="F40" s="188"/>
      <c r="G40" s="188" t="s">
        <v>460</v>
      </c>
      <c r="H40" s="188" t="s">
        <v>461</v>
      </c>
      <c r="I40" s="188" t="s">
        <v>351</v>
      </c>
      <c r="J40" s="188" t="s">
        <v>462</v>
      </c>
      <c r="K40" s="192" t="s">
        <v>241</v>
      </c>
      <c r="L40" s="191">
        <v>3</v>
      </c>
      <c r="M40" s="192">
        <v>3</v>
      </c>
      <c r="N40" s="193">
        <f t="shared" si="0"/>
        <v>3</v>
      </c>
      <c r="O40" s="193" t="str">
        <f t="shared" si="1"/>
        <v>C3</v>
      </c>
      <c r="P40" s="194" t="s">
        <v>50</v>
      </c>
      <c r="Q40" s="195" t="s">
        <v>463</v>
      </c>
      <c r="R40" s="192" t="s">
        <v>232</v>
      </c>
      <c r="S40" s="191">
        <v>4</v>
      </c>
      <c r="T40" s="191">
        <v>4</v>
      </c>
      <c r="U40" s="193">
        <f t="shared" si="2"/>
        <v>4</v>
      </c>
      <c r="V40" s="193" t="str">
        <f t="shared" si="3"/>
        <v>B4</v>
      </c>
      <c r="W40" s="194" t="s">
        <v>51</v>
      </c>
      <c r="X40" s="188" t="s">
        <v>233</v>
      </c>
      <c r="Y40" s="188" t="s">
        <v>234</v>
      </c>
      <c r="Z40" s="188" t="s">
        <v>235</v>
      </c>
      <c r="AA40" s="196" t="s">
        <v>464</v>
      </c>
      <c r="AB40" s="197"/>
    </row>
    <row r="41" spans="1:28" ht="57" x14ac:dyDescent="0.2">
      <c r="A41" s="187" t="s">
        <v>465</v>
      </c>
      <c r="B41" s="187"/>
      <c r="C41" s="188"/>
      <c r="D41" s="189"/>
      <c r="E41" s="188"/>
      <c r="F41" s="188"/>
      <c r="G41" s="188" t="s">
        <v>466</v>
      </c>
      <c r="H41" s="188" t="s">
        <v>467</v>
      </c>
      <c r="I41" s="188" t="s">
        <v>402</v>
      </c>
      <c r="J41" s="188" t="s">
        <v>468</v>
      </c>
      <c r="K41" s="192" t="s">
        <v>232</v>
      </c>
      <c r="L41" s="191">
        <v>3</v>
      </c>
      <c r="M41" s="192">
        <v>3</v>
      </c>
      <c r="N41" s="193">
        <f t="shared" si="0"/>
        <v>3</v>
      </c>
      <c r="O41" s="193" t="str">
        <f t="shared" si="1"/>
        <v>B3</v>
      </c>
      <c r="P41" s="194" t="s">
        <v>51</v>
      </c>
      <c r="Q41" s="195" t="s">
        <v>469</v>
      </c>
      <c r="R41" s="192" t="s">
        <v>232</v>
      </c>
      <c r="S41" s="191">
        <v>2</v>
      </c>
      <c r="T41" s="191">
        <v>2</v>
      </c>
      <c r="U41" s="193">
        <f t="shared" si="2"/>
        <v>2</v>
      </c>
      <c r="V41" s="193" t="str">
        <f t="shared" si="3"/>
        <v>B2</v>
      </c>
      <c r="W41" s="194" t="s">
        <v>52</v>
      </c>
      <c r="X41" s="188" t="s">
        <v>233</v>
      </c>
      <c r="Y41" s="188" t="s">
        <v>234</v>
      </c>
      <c r="Z41" s="188" t="s">
        <v>235</v>
      </c>
      <c r="AA41" s="196" t="s">
        <v>470</v>
      </c>
      <c r="AB41" s="197"/>
    </row>
    <row r="42" spans="1:28" ht="57" x14ac:dyDescent="0.2">
      <c r="A42" s="187" t="s">
        <v>471</v>
      </c>
      <c r="B42" s="187"/>
      <c r="C42" s="188"/>
      <c r="D42" s="189"/>
      <c r="E42" s="188"/>
      <c r="F42" s="188"/>
      <c r="G42" s="188" t="s">
        <v>472</v>
      </c>
      <c r="H42" s="188" t="s">
        <v>473</v>
      </c>
      <c r="I42" s="188" t="s">
        <v>474</v>
      </c>
      <c r="J42" s="188" t="s">
        <v>475</v>
      </c>
      <c r="K42" s="192" t="s">
        <v>280</v>
      </c>
      <c r="L42" s="191">
        <v>5</v>
      </c>
      <c r="M42" s="192"/>
      <c r="N42" s="193">
        <f t="shared" si="0"/>
        <v>5</v>
      </c>
      <c r="O42" s="193" t="str">
        <f t="shared" si="1"/>
        <v>E5</v>
      </c>
      <c r="P42" s="194" t="s">
        <v>46</v>
      </c>
      <c r="Q42" s="195" t="s">
        <v>476</v>
      </c>
      <c r="R42" s="192" t="s">
        <v>241</v>
      </c>
      <c r="S42" s="191">
        <v>4</v>
      </c>
      <c r="T42" s="191">
        <v>4</v>
      </c>
      <c r="U42" s="193">
        <f t="shared" si="2"/>
        <v>4</v>
      </c>
      <c r="V42" s="193" t="str">
        <f t="shared" si="3"/>
        <v>C4</v>
      </c>
      <c r="W42" s="194" t="s">
        <v>50</v>
      </c>
      <c r="X42" s="188" t="s">
        <v>233</v>
      </c>
      <c r="Y42" s="188" t="s">
        <v>234</v>
      </c>
      <c r="Z42" s="188" t="s">
        <v>437</v>
      </c>
      <c r="AA42" s="196" t="s">
        <v>477</v>
      </c>
      <c r="AB42" s="197"/>
    </row>
    <row r="43" spans="1:28" ht="57" x14ac:dyDescent="0.2">
      <c r="A43" s="187" t="s">
        <v>478</v>
      </c>
      <c r="B43" s="187" t="s">
        <v>479</v>
      </c>
      <c r="C43" s="188"/>
      <c r="D43" s="189"/>
      <c r="E43" s="188" t="s">
        <v>224</v>
      </c>
      <c r="F43" s="188" t="s">
        <v>480</v>
      </c>
      <c r="G43" s="188" t="s">
        <v>481</v>
      </c>
      <c r="H43" s="188" t="s">
        <v>482</v>
      </c>
      <c r="I43" s="188" t="s">
        <v>483</v>
      </c>
      <c r="J43" s="188" t="s">
        <v>484</v>
      </c>
      <c r="K43" s="192" t="s">
        <v>241</v>
      </c>
      <c r="L43" s="191">
        <v>2</v>
      </c>
      <c r="M43" s="192">
        <v>2</v>
      </c>
      <c r="N43" s="193">
        <f t="shared" si="0"/>
        <v>2</v>
      </c>
      <c r="O43" s="193" t="str">
        <f t="shared" si="1"/>
        <v>C2</v>
      </c>
      <c r="P43" s="194" t="s">
        <v>51</v>
      </c>
      <c r="Q43" s="195" t="s">
        <v>485</v>
      </c>
      <c r="R43" s="192" t="s">
        <v>232</v>
      </c>
      <c r="S43" s="191">
        <v>2</v>
      </c>
      <c r="T43" s="191">
        <v>2</v>
      </c>
      <c r="U43" s="193">
        <f t="shared" si="2"/>
        <v>2</v>
      </c>
      <c r="V43" s="193" t="str">
        <f t="shared" si="3"/>
        <v>B2</v>
      </c>
      <c r="W43" s="194" t="s">
        <v>52</v>
      </c>
      <c r="X43" s="188" t="s">
        <v>233</v>
      </c>
      <c r="Y43" s="188" t="s">
        <v>234</v>
      </c>
      <c r="Z43" s="188" t="s">
        <v>369</v>
      </c>
      <c r="AA43" s="196" t="s">
        <v>370</v>
      </c>
      <c r="AB43" s="197"/>
    </row>
    <row r="44" spans="1:28" ht="57" x14ac:dyDescent="0.2">
      <c r="A44" s="187" t="s">
        <v>486</v>
      </c>
      <c r="B44" s="187"/>
      <c r="C44" s="188"/>
      <c r="D44" s="189"/>
      <c r="E44" s="188"/>
      <c r="F44" s="188"/>
      <c r="G44" s="188" t="s">
        <v>487</v>
      </c>
      <c r="H44" s="188" t="s">
        <v>488</v>
      </c>
      <c r="I44" s="188" t="s">
        <v>489</v>
      </c>
      <c r="J44" s="188" t="s">
        <v>490</v>
      </c>
      <c r="K44" s="192" t="s">
        <v>241</v>
      </c>
      <c r="L44" s="191"/>
      <c r="M44" s="192">
        <v>2</v>
      </c>
      <c r="N44" s="193">
        <f t="shared" si="0"/>
        <v>2</v>
      </c>
      <c r="O44" s="193" t="str">
        <f t="shared" si="1"/>
        <v>C2</v>
      </c>
      <c r="P44" s="194" t="s">
        <v>51</v>
      </c>
      <c r="Q44" s="195" t="s">
        <v>491</v>
      </c>
      <c r="R44" s="192" t="s">
        <v>232</v>
      </c>
      <c r="S44" s="191">
        <v>2</v>
      </c>
      <c r="T44" s="191">
        <v>2</v>
      </c>
      <c r="U44" s="193">
        <f t="shared" si="2"/>
        <v>2</v>
      </c>
      <c r="V44" s="193" t="str">
        <f t="shared" si="3"/>
        <v>B2</v>
      </c>
      <c r="W44" s="194" t="s">
        <v>52</v>
      </c>
      <c r="X44" s="188" t="s">
        <v>233</v>
      </c>
      <c r="Y44" s="188" t="s">
        <v>234</v>
      </c>
      <c r="Z44" s="188" t="s">
        <v>492</v>
      </c>
      <c r="AA44" s="196" t="s">
        <v>493</v>
      </c>
      <c r="AB44" s="197"/>
    </row>
    <row r="45" spans="1:28" ht="57" x14ac:dyDescent="0.2">
      <c r="A45" s="187" t="s">
        <v>494</v>
      </c>
      <c r="B45" s="187"/>
      <c r="C45" s="188"/>
      <c r="D45" s="189"/>
      <c r="E45" s="188"/>
      <c r="F45" s="188"/>
      <c r="G45" s="188" t="s">
        <v>460</v>
      </c>
      <c r="H45" s="188" t="s">
        <v>495</v>
      </c>
      <c r="I45" s="188" t="s">
        <v>351</v>
      </c>
      <c r="J45" s="188" t="s">
        <v>496</v>
      </c>
      <c r="K45" s="192" t="s">
        <v>241</v>
      </c>
      <c r="L45" s="191">
        <v>4</v>
      </c>
      <c r="M45" s="192">
        <v>4</v>
      </c>
      <c r="N45" s="193">
        <f>MAX(L45:M45)</f>
        <v>4</v>
      </c>
      <c r="O45" s="193" t="str">
        <f>K45&amp;N45</f>
        <v>C4</v>
      </c>
      <c r="P45" s="194" t="s">
        <v>50</v>
      </c>
      <c r="Q45" s="195" t="s">
        <v>497</v>
      </c>
      <c r="R45" s="192" t="s">
        <v>232</v>
      </c>
      <c r="S45" s="191">
        <v>3</v>
      </c>
      <c r="T45" s="191">
        <v>3</v>
      </c>
      <c r="U45" s="193">
        <f>MAX(S45:T45)</f>
        <v>3</v>
      </c>
      <c r="V45" s="193" t="str">
        <f>R45&amp;U45</f>
        <v>B3</v>
      </c>
      <c r="W45" s="194" t="s">
        <v>51</v>
      </c>
      <c r="X45" s="188" t="s">
        <v>233</v>
      </c>
      <c r="Y45" s="188" t="s">
        <v>234</v>
      </c>
      <c r="Z45" s="188" t="s">
        <v>235</v>
      </c>
      <c r="AA45" s="196" t="s">
        <v>464</v>
      </c>
      <c r="AB45" s="197"/>
    </row>
    <row r="46" spans="1:28" ht="57" x14ac:dyDescent="0.2">
      <c r="A46" s="187" t="s">
        <v>498</v>
      </c>
      <c r="B46" s="187"/>
      <c r="C46" s="188"/>
      <c r="D46" s="189"/>
      <c r="E46" s="188" t="s">
        <v>499</v>
      </c>
      <c r="F46" s="188" t="s">
        <v>500</v>
      </c>
      <c r="G46" s="188" t="s">
        <v>501</v>
      </c>
      <c r="H46" s="188" t="s">
        <v>502</v>
      </c>
      <c r="I46" s="188" t="s">
        <v>503</v>
      </c>
      <c r="J46" s="188" t="s">
        <v>504</v>
      </c>
      <c r="K46" s="192" t="s">
        <v>241</v>
      </c>
      <c r="L46" s="191">
        <v>4</v>
      </c>
      <c r="M46" s="192">
        <v>4</v>
      </c>
      <c r="N46" s="193">
        <f>MAX(L46:M46)</f>
        <v>4</v>
      </c>
      <c r="O46" s="193" t="str">
        <f>K46&amp;N46</f>
        <v>C4</v>
      </c>
      <c r="P46" s="194" t="s">
        <v>50</v>
      </c>
      <c r="Q46" s="195" t="s">
        <v>505</v>
      </c>
      <c r="R46" s="192" t="s">
        <v>232</v>
      </c>
      <c r="S46" s="191">
        <v>3</v>
      </c>
      <c r="T46" s="191">
        <v>3</v>
      </c>
      <c r="U46" s="193">
        <f>MAX(S46:T46)</f>
        <v>3</v>
      </c>
      <c r="V46" s="193" t="str">
        <f>R46&amp;U46</f>
        <v>B3</v>
      </c>
      <c r="W46" s="194" t="s">
        <v>51</v>
      </c>
      <c r="X46" s="188" t="s">
        <v>233</v>
      </c>
      <c r="Y46" s="188" t="s">
        <v>234</v>
      </c>
      <c r="Z46" s="188" t="s">
        <v>506</v>
      </c>
      <c r="AA46" s="196" t="s">
        <v>507</v>
      </c>
      <c r="AB46" s="197"/>
    </row>
    <row r="47" spans="1:28" ht="57" x14ac:dyDescent="0.2">
      <c r="A47" s="187" t="s">
        <v>508</v>
      </c>
      <c r="B47" s="187" t="s">
        <v>509</v>
      </c>
      <c r="C47" s="188"/>
      <c r="D47" s="189"/>
      <c r="E47" s="188"/>
      <c r="F47" s="188" t="s">
        <v>510</v>
      </c>
      <c r="G47" s="188" t="s">
        <v>511</v>
      </c>
      <c r="H47" s="188" t="s">
        <v>512</v>
      </c>
      <c r="I47" s="188" t="s">
        <v>513</v>
      </c>
      <c r="J47" s="188" t="s">
        <v>514</v>
      </c>
      <c r="K47" s="192" t="s">
        <v>241</v>
      </c>
      <c r="L47" s="191">
        <v>4</v>
      </c>
      <c r="M47" s="192">
        <v>4</v>
      </c>
      <c r="N47" s="193">
        <f>MAX(L47:M47)</f>
        <v>4</v>
      </c>
      <c r="O47" s="193" t="str">
        <f>K47&amp;N47</f>
        <v>C4</v>
      </c>
      <c r="P47" s="194" t="s">
        <v>50</v>
      </c>
      <c r="Q47" s="195" t="s">
        <v>515</v>
      </c>
      <c r="R47" s="192" t="s">
        <v>232</v>
      </c>
      <c r="S47" s="191">
        <v>2</v>
      </c>
      <c r="T47" s="191">
        <v>2</v>
      </c>
      <c r="U47" s="193">
        <f>MAX(S47:T47)</f>
        <v>2</v>
      </c>
      <c r="V47" s="193" t="str">
        <f>R47&amp;U47</f>
        <v>B2</v>
      </c>
      <c r="W47" s="194" t="s">
        <v>52</v>
      </c>
      <c r="X47" s="188" t="s">
        <v>280</v>
      </c>
      <c r="Y47" s="188" t="s">
        <v>234</v>
      </c>
      <c r="Z47" s="188" t="s">
        <v>516</v>
      </c>
      <c r="AA47" s="196" t="s">
        <v>517</v>
      </c>
      <c r="AB47" s="197"/>
    </row>
    <row r="48" spans="1:28" ht="57" x14ac:dyDescent="0.2">
      <c r="A48" s="187" t="s">
        <v>518</v>
      </c>
      <c r="B48" s="187"/>
      <c r="C48" s="188"/>
      <c r="D48" s="189"/>
      <c r="E48" s="188" t="s">
        <v>348</v>
      </c>
      <c r="F48" s="188" t="s">
        <v>519</v>
      </c>
      <c r="G48" s="188" t="s">
        <v>520</v>
      </c>
      <c r="H48" s="188" t="s">
        <v>521</v>
      </c>
      <c r="I48" s="188" t="s">
        <v>522</v>
      </c>
      <c r="J48" s="188" t="s">
        <v>523</v>
      </c>
      <c r="K48" s="192" t="s">
        <v>241</v>
      </c>
      <c r="L48" s="191">
        <v>3</v>
      </c>
      <c r="M48" s="192">
        <v>3</v>
      </c>
      <c r="N48" s="193">
        <f t="shared" si="0"/>
        <v>3</v>
      </c>
      <c r="O48" s="193" t="str">
        <f t="shared" si="1"/>
        <v>C3</v>
      </c>
      <c r="P48" s="194" t="s">
        <v>50</v>
      </c>
      <c r="Q48" s="195" t="s">
        <v>524</v>
      </c>
      <c r="R48" s="192" t="s">
        <v>232</v>
      </c>
      <c r="S48" s="191">
        <v>2</v>
      </c>
      <c r="T48" s="191">
        <v>2</v>
      </c>
      <c r="U48" s="193">
        <f t="shared" si="2"/>
        <v>2</v>
      </c>
      <c r="V48" s="193" t="str">
        <f t="shared" si="3"/>
        <v>B2</v>
      </c>
      <c r="W48" s="194" t="s">
        <v>52</v>
      </c>
      <c r="X48" s="188" t="s">
        <v>233</v>
      </c>
      <c r="Y48" s="188" t="s">
        <v>234</v>
      </c>
      <c r="Z48" s="188" t="s">
        <v>235</v>
      </c>
      <c r="AA48" s="196" t="s">
        <v>525</v>
      </c>
      <c r="AB48" s="197"/>
    </row>
    <row r="49" spans="1:28" ht="57" x14ac:dyDescent="0.2">
      <c r="A49" s="187" t="s">
        <v>526</v>
      </c>
      <c r="B49" s="187"/>
      <c r="C49" s="188"/>
      <c r="D49" s="189"/>
      <c r="E49" s="188"/>
      <c r="F49" s="188"/>
      <c r="G49" s="188" t="s">
        <v>426</v>
      </c>
      <c r="H49" s="188" t="s">
        <v>521</v>
      </c>
      <c r="I49" s="188" t="s">
        <v>527</v>
      </c>
      <c r="J49" s="188" t="s">
        <v>528</v>
      </c>
      <c r="K49" s="192" t="s">
        <v>232</v>
      </c>
      <c r="L49" s="191">
        <v>3</v>
      </c>
      <c r="M49" s="192">
        <v>3</v>
      </c>
      <c r="N49" s="193">
        <f t="shared" si="0"/>
        <v>3</v>
      </c>
      <c r="O49" s="193" t="str">
        <f t="shared" si="1"/>
        <v>B3</v>
      </c>
      <c r="P49" s="194" t="s">
        <v>51</v>
      </c>
      <c r="Q49" s="195" t="s">
        <v>529</v>
      </c>
      <c r="R49" s="192" t="s">
        <v>232</v>
      </c>
      <c r="S49" s="191">
        <v>2</v>
      </c>
      <c r="T49" s="191">
        <v>2</v>
      </c>
      <c r="U49" s="193">
        <f t="shared" si="2"/>
        <v>2</v>
      </c>
      <c r="V49" s="193" t="str">
        <f t="shared" si="3"/>
        <v>B2</v>
      </c>
      <c r="W49" s="194" t="s">
        <v>52</v>
      </c>
      <c r="X49" s="188" t="s">
        <v>233</v>
      </c>
      <c r="Y49" s="188" t="s">
        <v>234</v>
      </c>
      <c r="Z49" s="188" t="s">
        <v>235</v>
      </c>
      <c r="AA49" s="196" t="s">
        <v>525</v>
      </c>
      <c r="AB49" s="197"/>
    </row>
    <row r="50" spans="1:28" ht="57" x14ac:dyDescent="0.2">
      <c r="A50" s="187" t="s">
        <v>530</v>
      </c>
      <c r="B50" s="187"/>
      <c r="C50" s="188"/>
      <c r="D50" s="189"/>
      <c r="E50" s="188"/>
      <c r="F50" s="188"/>
      <c r="G50" s="188" t="s">
        <v>531</v>
      </c>
      <c r="H50" s="188" t="s">
        <v>532</v>
      </c>
      <c r="I50" s="188" t="s">
        <v>533</v>
      </c>
      <c r="J50" s="188" t="s">
        <v>534</v>
      </c>
      <c r="K50" s="192" t="s">
        <v>232</v>
      </c>
      <c r="L50" s="191">
        <v>3</v>
      </c>
      <c r="M50" s="192">
        <v>3</v>
      </c>
      <c r="N50" s="193">
        <f t="shared" si="0"/>
        <v>3</v>
      </c>
      <c r="O50" s="193" t="str">
        <f t="shared" si="1"/>
        <v>B3</v>
      </c>
      <c r="P50" s="194" t="s">
        <v>51</v>
      </c>
      <c r="Q50" s="195" t="s">
        <v>535</v>
      </c>
      <c r="R50" s="192" t="s">
        <v>262</v>
      </c>
      <c r="S50" s="191">
        <v>2</v>
      </c>
      <c r="T50" s="191">
        <v>2</v>
      </c>
      <c r="U50" s="193">
        <f t="shared" si="2"/>
        <v>2</v>
      </c>
      <c r="V50" s="193" t="str">
        <f t="shared" si="3"/>
        <v>A2</v>
      </c>
      <c r="W50" s="194" t="s">
        <v>52</v>
      </c>
      <c r="X50" s="188" t="s">
        <v>280</v>
      </c>
      <c r="Y50" s="188" t="s">
        <v>234</v>
      </c>
      <c r="Z50" s="188" t="s">
        <v>235</v>
      </c>
      <c r="AA50" s="196" t="s">
        <v>536</v>
      </c>
      <c r="AB50" s="197"/>
    </row>
    <row r="51" spans="1:28" ht="57" x14ac:dyDescent="0.2">
      <c r="A51" s="187" t="s">
        <v>537</v>
      </c>
      <c r="B51" s="187"/>
      <c r="C51" s="188"/>
      <c r="D51" s="189"/>
      <c r="E51" s="188"/>
      <c r="F51" s="188"/>
      <c r="G51" s="188" t="s">
        <v>538</v>
      </c>
      <c r="H51" s="188" t="s">
        <v>539</v>
      </c>
      <c r="I51" s="188" t="s">
        <v>540</v>
      </c>
      <c r="J51" s="188" t="s">
        <v>541</v>
      </c>
      <c r="K51" s="192" t="s">
        <v>230</v>
      </c>
      <c r="L51" s="191">
        <v>4</v>
      </c>
      <c r="M51" s="192"/>
      <c r="N51" s="193">
        <f t="shared" si="0"/>
        <v>4</v>
      </c>
      <c r="O51" s="193" t="str">
        <f t="shared" si="1"/>
        <v>D4</v>
      </c>
      <c r="P51" s="194" t="s">
        <v>46</v>
      </c>
      <c r="Q51" s="195" t="s">
        <v>542</v>
      </c>
      <c r="R51" s="192" t="s">
        <v>232</v>
      </c>
      <c r="S51" s="191">
        <v>2</v>
      </c>
      <c r="T51" s="191"/>
      <c r="U51" s="193">
        <f t="shared" si="2"/>
        <v>2</v>
      </c>
      <c r="V51" s="193" t="str">
        <f t="shared" si="3"/>
        <v>B2</v>
      </c>
      <c r="W51" s="194" t="s">
        <v>52</v>
      </c>
      <c r="X51" s="188" t="s">
        <v>233</v>
      </c>
      <c r="Y51" s="188" t="s">
        <v>234</v>
      </c>
      <c r="Z51" s="188" t="s">
        <v>235</v>
      </c>
      <c r="AA51" s="196" t="s">
        <v>543</v>
      </c>
      <c r="AB51" s="197"/>
    </row>
    <row r="52" spans="1:28" ht="57" x14ac:dyDescent="0.2">
      <c r="A52" s="187" t="s">
        <v>544</v>
      </c>
      <c r="B52" s="187" t="s">
        <v>545</v>
      </c>
      <c r="C52" s="188"/>
      <c r="D52" s="189"/>
      <c r="E52" s="188" t="s">
        <v>348</v>
      </c>
      <c r="F52" s="188" t="s">
        <v>546</v>
      </c>
      <c r="G52" s="188" t="s">
        <v>547</v>
      </c>
      <c r="H52" s="188" t="s">
        <v>548</v>
      </c>
      <c r="I52" s="188" t="s">
        <v>351</v>
      </c>
      <c r="J52" s="188" t="s">
        <v>549</v>
      </c>
      <c r="K52" s="192" t="s">
        <v>241</v>
      </c>
      <c r="L52" s="191">
        <v>4</v>
      </c>
      <c r="M52" s="192"/>
      <c r="N52" s="193">
        <f t="shared" si="0"/>
        <v>4</v>
      </c>
      <c r="O52" s="193" t="str">
        <f t="shared" si="1"/>
        <v>C4</v>
      </c>
      <c r="P52" s="194" t="s">
        <v>50</v>
      </c>
      <c r="Q52" s="195" t="s">
        <v>550</v>
      </c>
      <c r="R52" s="192" t="s">
        <v>232</v>
      </c>
      <c r="S52" s="191">
        <v>2</v>
      </c>
      <c r="T52" s="191">
        <v>2</v>
      </c>
      <c r="U52" s="193">
        <f t="shared" si="2"/>
        <v>2</v>
      </c>
      <c r="V52" s="193" t="str">
        <f t="shared" si="3"/>
        <v>B2</v>
      </c>
      <c r="W52" s="194" t="s">
        <v>52</v>
      </c>
      <c r="X52" s="188" t="s">
        <v>233</v>
      </c>
      <c r="Y52" s="188" t="s">
        <v>234</v>
      </c>
      <c r="Z52" s="188" t="s">
        <v>235</v>
      </c>
      <c r="AA52" s="196" t="s">
        <v>551</v>
      </c>
      <c r="AB52" s="197"/>
    </row>
    <row r="53" spans="1:28" ht="57" x14ac:dyDescent="0.2">
      <c r="A53" s="187" t="s">
        <v>552</v>
      </c>
      <c r="B53" s="187"/>
      <c r="C53" s="188"/>
      <c r="D53" s="189"/>
      <c r="E53" s="188"/>
      <c r="F53" s="188"/>
      <c r="G53" s="188" t="s">
        <v>553</v>
      </c>
      <c r="H53" s="188" t="s">
        <v>554</v>
      </c>
      <c r="I53" s="188" t="s">
        <v>555</v>
      </c>
      <c r="J53" s="188" t="s">
        <v>556</v>
      </c>
      <c r="K53" s="192" t="s">
        <v>241</v>
      </c>
      <c r="L53" s="191">
        <v>4</v>
      </c>
      <c r="M53" s="192"/>
      <c r="N53" s="193">
        <f t="shared" si="0"/>
        <v>4</v>
      </c>
      <c r="O53" s="193" t="str">
        <f t="shared" si="1"/>
        <v>C4</v>
      </c>
      <c r="P53" s="194" t="s">
        <v>50</v>
      </c>
      <c r="Q53" s="195" t="s">
        <v>557</v>
      </c>
      <c r="R53" s="192" t="s">
        <v>241</v>
      </c>
      <c r="S53" s="191">
        <v>4</v>
      </c>
      <c r="T53" s="191">
        <v>4</v>
      </c>
      <c r="U53" s="193">
        <f t="shared" si="2"/>
        <v>4</v>
      </c>
      <c r="V53" s="193" t="str">
        <f t="shared" si="3"/>
        <v>C4</v>
      </c>
      <c r="W53" s="194" t="s">
        <v>50</v>
      </c>
      <c r="X53" s="188" t="s">
        <v>233</v>
      </c>
      <c r="Y53" s="188" t="s">
        <v>234</v>
      </c>
      <c r="Z53" s="188" t="s">
        <v>235</v>
      </c>
      <c r="AA53" s="196" t="s">
        <v>558</v>
      </c>
      <c r="AB53" s="197"/>
    </row>
    <row r="54" spans="1:28" ht="57" x14ac:dyDescent="0.2">
      <c r="A54" s="187" t="s">
        <v>559</v>
      </c>
      <c r="B54" s="187"/>
      <c r="C54" s="188"/>
      <c r="D54" s="189"/>
      <c r="E54" s="188"/>
      <c r="F54" s="188"/>
      <c r="G54" s="188" t="s">
        <v>560</v>
      </c>
      <c r="H54" s="188" t="s">
        <v>467</v>
      </c>
      <c r="I54" s="188" t="s">
        <v>555</v>
      </c>
      <c r="J54" s="188" t="s">
        <v>561</v>
      </c>
      <c r="K54" s="192" t="s">
        <v>241</v>
      </c>
      <c r="L54" s="191">
        <v>4</v>
      </c>
      <c r="M54" s="192"/>
      <c r="N54" s="193">
        <f t="shared" si="0"/>
        <v>4</v>
      </c>
      <c r="O54" s="193" t="str">
        <f t="shared" si="1"/>
        <v>C4</v>
      </c>
      <c r="P54" s="194" t="s">
        <v>50</v>
      </c>
      <c r="Q54" s="195" t="s">
        <v>557</v>
      </c>
      <c r="R54" s="192" t="s">
        <v>241</v>
      </c>
      <c r="S54" s="191">
        <v>4</v>
      </c>
      <c r="T54" s="191">
        <v>4</v>
      </c>
      <c r="U54" s="193">
        <f t="shared" si="2"/>
        <v>4</v>
      </c>
      <c r="V54" s="193" t="str">
        <f t="shared" si="3"/>
        <v>C4</v>
      </c>
      <c r="W54" s="194" t="s">
        <v>50</v>
      </c>
      <c r="X54" s="188" t="s">
        <v>233</v>
      </c>
      <c r="Y54" s="188" t="s">
        <v>234</v>
      </c>
      <c r="Z54" s="188" t="s">
        <v>562</v>
      </c>
      <c r="AA54" s="196" t="s">
        <v>563</v>
      </c>
      <c r="AB54" s="197"/>
    </row>
    <row r="55" spans="1:28" ht="57" x14ac:dyDescent="0.2">
      <c r="A55" s="187" t="s">
        <v>564</v>
      </c>
      <c r="B55" s="187"/>
      <c r="C55" s="188"/>
      <c r="D55" s="189"/>
      <c r="E55" s="188"/>
      <c r="F55" s="188"/>
      <c r="G55" s="188" t="s">
        <v>565</v>
      </c>
      <c r="H55" s="188" t="s">
        <v>566</v>
      </c>
      <c r="I55" s="188" t="s">
        <v>555</v>
      </c>
      <c r="J55" s="188" t="s">
        <v>567</v>
      </c>
      <c r="K55" s="192" t="s">
        <v>241</v>
      </c>
      <c r="L55" s="191">
        <v>4</v>
      </c>
      <c r="M55" s="192"/>
      <c r="N55" s="193">
        <f t="shared" si="0"/>
        <v>4</v>
      </c>
      <c r="O55" s="193" t="str">
        <f t="shared" si="1"/>
        <v>C4</v>
      </c>
      <c r="P55" s="194" t="s">
        <v>50</v>
      </c>
      <c r="Q55" s="195" t="s">
        <v>568</v>
      </c>
      <c r="R55" s="192" t="s">
        <v>262</v>
      </c>
      <c r="S55" s="191">
        <v>4</v>
      </c>
      <c r="T55" s="191">
        <v>4</v>
      </c>
      <c r="U55" s="193">
        <f t="shared" si="2"/>
        <v>4</v>
      </c>
      <c r="V55" s="193" t="str">
        <f t="shared" si="3"/>
        <v>A4</v>
      </c>
      <c r="W55" s="194" t="s">
        <v>52</v>
      </c>
      <c r="X55" s="188" t="s">
        <v>233</v>
      </c>
      <c r="Y55" s="188" t="s">
        <v>234</v>
      </c>
      <c r="Z55" s="188" t="s">
        <v>569</v>
      </c>
      <c r="AA55" s="196" t="s">
        <v>570</v>
      </c>
      <c r="AB55" s="197"/>
    </row>
    <row r="56" spans="1:28" ht="57" x14ac:dyDescent="0.2">
      <c r="A56" s="187" t="s">
        <v>571</v>
      </c>
      <c r="B56" s="187" t="s">
        <v>572</v>
      </c>
      <c r="C56" s="188"/>
      <c r="D56" s="189"/>
      <c r="E56" s="188" t="s">
        <v>348</v>
      </c>
      <c r="F56" s="188" t="s">
        <v>573</v>
      </c>
      <c r="G56" s="188" t="s">
        <v>574</v>
      </c>
      <c r="H56" s="188" t="s">
        <v>575</v>
      </c>
      <c r="I56" s="188" t="s">
        <v>576</v>
      </c>
      <c r="J56" s="188" t="s">
        <v>577</v>
      </c>
      <c r="K56" s="192" t="s">
        <v>232</v>
      </c>
      <c r="L56" s="191">
        <v>3</v>
      </c>
      <c r="M56" s="192"/>
      <c r="N56" s="193">
        <f t="shared" si="0"/>
        <v>3</v>
      </c>
      <c r="O56" s="193" t="str">
        <f t="shared" si="1"/>
        <v>B3</v>
      </c>
      <c r="P56" s="194" t="s">
        <v>51</v>
      </c>
      <c r="Q56" s="195" t="s">
        <v>578</v>
      </c>
      <c r="R56" s="192" t="s">
        <v>232</v>
      </c>
      <c r="S56" s="191">
        <v>2</v>
      </c>
      <c r="T56" s="191">
        <v>2</v>
      </c>
      <c r="U56" s="193">
        <f t="shared" si="2"/>
        <v>2</v>
      </c>
      <c r="V56" s="193" t="str">
        <f t="shared" si="3"/>
        <v>B2</v>
      </c>
      <c r="W56" s="194" t="s">
        <v>52</v>
      </c>
      <c r="X56" s="188" t="s">
        <v>233</v>
      </c>
      <c r="Y56" s="188" t="s">
        <v>234</v>
      </c>
      <c r="Z56" s="188" t="s">
        <v>579</v>
      </c>
      <c r="AA56" s="196" t="s">
        <v>580</v>
      </c>
      <c r="AB56" s="197"/>
    </row>
    <row r="57" spans="1:28" ht="57" x14ac:dyDescent="0.2">
      <c r="A57" s="187" t="s">
        <v>581</v>
      </c>
      <c r="B57" s="187"/>
      <c r="C57" s="188"/>
      <c r="D57" s="189"/>
      <c r="E57" s="188"/>
      <c r="F57" s="188"/>
      <c r="G57" s="188" t="s">
        <v>582</v>
      </c>
      <c r="H57" s="188" t="s">
        <v>583</v>
      </c>
      <c r="I57" s="188" t="s">
        <v>527</v>
      </c>
      <c r="J57" s="188" t="s">
        <v>584</v>
      </c>
      <c r="K57" s="192" t="s">
        <v>232</v>
      </c>
      <c r="L57" s="191">
        <v>4</v>
      </c>
      <c r="M57" s="192"/>
      <c r="N57" s="193">
        <f t="shared" si="0"/>
        <v>4</v>
      </c>
      <c r="O57" s="193" t="str">
        <f t="shared" si="1"/>
        <v>B4</v>
      </c>
      <c r="P57" s="194" t="s">
        <v>51</v>
      </c>
      <c r="Q57" s="195" t="s">
        <v>585</v>
      </c>
      <c r="R57" s="192" t="s">
        <v>232</v>
      </c>
      <c r="S57" s="191">
        <v>2</v>
      </c>
      <c r="T57" s="191">
        <v>2</v>
      </c>
      <c r="U57" s="193">
        <f>MAX(S57:T57)</f>
        <v>2</v>
      </c>
      <c r="V57" s="193" t="str">
        <f>R57&amp;U57</f>
        <v>B2</v>
      </c>
      <c r="W57" s="194" t="s">
        <v>52</v>
      </c>
      <c r="X57" s="188" t="s">
        <v>233</v>
      </c>
      <c r="Y57" s="188" t="s">
        <v>234</v>
      </c>
      <c r="Z57" s="188" t="s">
        <v>586</v>
      </c>
      <c r="AA57" s="196" t="s">
        <v>587</v>
      </c>
      <c r="AB57" s="197"/>
    </row>
    <row r="58" spans="1:28" ht="57" x14ac:dyDescent="0.2">
      <c r="A58" s="187" t="s">
        <v>588</v>
      </c>
      <c r="B58" s="187"/>
      <c r="C58" s="188"/>
      <c r="D58" s="189"/>
      <c r="E58" s="188"/>
      <c r="F58" s="188"/>
      <c r="G58" s="188" t="s">
        <v>589</v>
      </c>
      <c r="H58" s="188" t="s">
        <v>590</v>
      </c>
      <c r="I58" s="188" t="s">
        <v>591</v>
      </c>
      <c r="J58" s="188" t="s">
        <v>592</v>
      </c>
      <c r="K58" s="192" t="s">
        <v>232</v>
      </c>
      <c r="L58" s="191">
        <v>3</v>
      </c>
      <c r="M58" s="192"/>
      <c r="N58" s="193">
        <f t="shared" si="0"/>
        <v>3</v>
      </c>
      <c r="O58" s="193" t="str">
        <f t="shared" si="1"/>
        <v>B3</v>
      </c>
      <c r="P58" s="194" t="s">
        <v>51</v>
      </c>
      <c r="Q58" s="195" t="s">
        <v>593</v>
      </c>
      <c r="R58" s="192" t="s">
        <v>262</v>
      </c>
      <c r="S58" s="191">
        <v>2</v>
      </c>
      <c r="T58" s="191">
        <v>2</v>
      </c>
      <c r="U58" s="193">
        <f>MAX(S58:T58)</f>
        <v>2</v>
      </c>
      <c r="V58" s="193" t="str">
        <f>R58&amp;U58</f>
        <v>A2</v>
      </c>
      <c r="W58" s="194" t="s">
        <v>52</v>
      </c>
      <c r="X58" s="188" t="s">
        <v>233</v>
      </c>
      <c r="Y58" s="188" t="s">
        <v>234</v>
      </c>
      <c r="Z58" s="188" t="s">
        <v>594</v>
      </c>
      <c r="AA58" s="196" t="s">
        <v>595</v>
      </c>
      <c r="AB58" s="197"/>
    </row>
    <row r="59" spans="1:28" ht="57" x14ac:dyDescent="0.2">
      <c r="A59" s="187" t="s">
        <v>596</v>
      </c>
      <c r="B59" s="187"/>
      <c r="C59" s="188"/>
      <c r="D59" s="189"/>
      <c r="E59" s="188"/>
      <c r="F59" s="188"/>
      <c r="G59" s="188" t="s">
        <v>597</v>
      </c>
      <c r="H59" s="188" t="s">
        <v>598</v>
      </c>
      <c r="I59" s="188" t="s">
        <v>599</v>
      </c>
      <c r="J59" s="188" t="s">
        <v>600</v>
      </c>
      <c r="K59" s="192" t="s">
        <v>241</v>
      </c>
      <c r="L59" s="191">
        <v>3</v>
      </c>
      <c r="M59" s="192"/>
      <c r="N59" s="193">
        <f t="shared" si="0"/>
        <v>3</v>
      </c>
      <c r="O59" s="193" t="str">
        <f t="shared" si="1"/>
        <v>C3</v>
      </c>
      <c r="P59" s="194" t="s">
        <v>50</v>
      </c>
      <c r="Q59" s="195" t="s">
        <v>601</v>
      </c>
      <c r="R59" s="192" t="s">
        <v>232</v>
      </c>
      <c r="S59" s="191">
        <v>2</v>
      </c>
      <c r="T59" s="191">
        <v>2</v>
      </c>
      <c r="U59" s="193">
        <f t="shared" ref="U59:U121" si="4">MAX(S59:T59)</f>
        <v>2</v>
      </c>
      <c r="V59" s="193" t="str">
        <f t="shared" ref="V59:V121" si="5">R59&amp;U59</f>
        <v>B2</v>
      </c>
      <c r="W59" s="194" t="s">
        <v>52</v>
      </c>
      <c r="X59" s="188" t="s">
        <v>233</v>
      </c>
      <c r="Y59" s="188" t="s">
        <v>234</v>
      </c>
      <c r="Z59" s="188" t="s">
        <v>492</v>
      </c>
      <c r="AA59" s="196" t="s">
        <v>602</v>
      </c>
      <c r="AB59" s="197"/>
    </row>
    <row r="60" spans="1:28" ht="57" x14ac:dyDescent="0.2">
      <c r="A60" s="187" t="s">
        <v>603</v>
      </c>
      <c r="B60" s="187"/>
      <c r="C60" s="188"/>
      <c r="D60" s="189"/>
      <c r="E60" s="188"/>
      <c r="F60" s="188"/>
      <c r="G60" s="188" t="s">
        <v>604</v>
      </c>
      <c r="H60" s="188" t="s">
        <v>605</v>
      </c>
      <c r="I60" s="188" t="s">
        <v>606</v>
      </c>
      <c r="J60" s="188" t="s">
        <v>607</v>
      </c>
      <c r="K60" s="192" t="s">
        <v>241</v>
      </c>
      <c r="L60" s="191">
        <v>3</v>
      </c>
      <c r="M60" s="192">
        <v>3</v>
      </c>
      <c r="N60" s="193">
        <f t="shared" si="0"/>
        <v>3</v>
      </c>
      <c r="O60" s="193" t="str">
        <f t="shared" si="1"/>
        <v>C3</v>
      </c>
      <c r="P60" s="194" t="s">
        <v>50</v>
      </c>
      <c r="Q60" s="195" t="s">
        <v>608</v>
      </c>
      <c r="R60" s="192" t="s">
        <v>232</v>
      </c>
      <c r="S60" s="191">
        <v>2</v>
      </c>
      <c r="T60" s="191">
        <v>2</v>
      </c>
      <c r="U60" s="193">
        <f t="shared" si="4"/>
        <v>2</v>
      </c>
      <c r="V60" s="193" t="str">
        <f t="shared" si="5"/>
        <v>B2</v>
      </c>
      <c r="W60" s="194" t="s">
        <v>52</v>
      </c>
      <c r="X60" s="188" t="s">
        <v>233</v>
      </c>
      <c r="Y60" s="188" t="s">
        <v>234</v>
      </c>
      <c r="Z60" s="188" t="s">
        <v>609</v>
      </c>
      <c r="AA60" s="196" t="s">
        <v>610</v>
      </c>
      <c r="AB60" s="197"/>
    </row>
    <row r="61" spans="1:28" ht="71.25" x14ac:dyDescent="0.2">
      <c r="A61" s="187" t="s">
        <v>611</v>
      </c>
      <c r="B61" s="187" t="s">
        <v>612</v>
      </c>
      <c r="C61" s="188"/>
      <c r="D61" s="189"/>
      <c r="E61" s="188" t="s">
        <v>499</v>
      </c>
      <c r="F61" s="188" t="s">
        <v>613</v>
      </c>
      <c r="G61" s="188" t="s">
        <v>614</v>
      </c>
      <c r="H61" s="188" t="s">
        <v>615</v>
      </c>
      <c r="I61" s="188" t="s">
        <v>616</v>
      </c>
      <c r="J61" s="188" t="s">
        <v>617</v>
      </c>
      <c r="K61" s="192" t="s">
        <v>230</v>
      </c>
      <c r="L61" s="191">
        <v>4</v>
      </c>
      <c r="M61" s="192">
        <v>4</v>
      </c>
      <c r="N61" s="193">
        <f t="shared" si="0"/>
        <v>4</v>
      </c>
      <c r="O61" s="193" t="str">
        <f t="shared" si="1"/>
        <v>D4</v>
      </c>
      <c r="P61" s="194" t="s">
        <v>46</v>
      </c>
      <c r="Q61" s="195" t="s">
        <v>618</v>
      </c>
      <c r="R61" s="192" t="s">
        <v>232</v>
      </c>
      <c r="S61" s="191">
        <v>2</v>
      </c>
      <c r="T61" s="191">
        <v>2</v>
      </c>
      <c r="U61" s="193">
        <f t="shared" si="4"/>
        <v>2</v>
      </c>
      <c r="V61" s="193" t="str">
        <f t="shared" si="5"/>
        <v>B2</v>
      </c>
      <c r="W61" s="194" t="s">
        <v>52</v>
      </c>
      <c r="X61" s="188" t="s">
        <v>233</v>
      </c>
      <c r="Y61" s="188" t="s">
        <v>234</v>
      </c>
      <c r="Z61" s="188" t="s">
        <v>235</v>
      </c>
      <c r="AA61" s="196" t="s">
        <v>619</v>
      </c>
      <c r="AB61" s="197"/>
    </row>
    <row r="62" spans="1:28" ht="57" x14ac:dyDescent="0.2">
      <c r="A62" s="187" t="s">
        <v>620</v>
      </c>
      <c r="B62" s="187"/>
      <c r="C62" s="188"/>
      <c r="D62" s="189"/>
      <c r="E62" s="188"/>
      <c r="F62" s="188"/>
      <c r="G62" s="188" t="s">
        <v>621</v>
      </c>
      <c r="H62" s="188" t="s">
        <v>622</v>
      </c>
      <c r="I62" s="188" t="s">
        <v>599</v>
      </c>
      <c r="J62" s="188" t="s">
        <v>623</v>
      </c>
      <c r="K62" s="192" t="s">
        <v>230</v>
      </c>
      <c r="L62" s="191">
        <v>4</v>
      </c>
      <c r="M62" s="192"/>
      <c r="N62" s="193">
        <f t="shared" si="0"/>
        <v>4</v>
      </c>
      <c r="O62" s="193" t="str">
        <f t="shared" si="1"/>
        <v>D4</v>
      </c>
      <c r="P62" s="194" t="s">
        <v>46</v>
      </c>
      <c r="Q62" s="195" t="s">
        <v>624</v>
      </c>
      <c r="R62" s="192" t="s">
        <v>232</v>
      </c>
      <c r="S62" s="191">
        <v>2</v>
      </c>
      <c r="T62" s="191"/>
      <c r="U62" s="193">
        <f t="shared" si="4"/>
        <v>2</v>
      </c>
      <c r="V62" s="193" t="str">
        <f t="shared" si="5"/>
        <v>B2</v>
      </c>
      <c r="W62" s="194" t="s">
        <v>52</v>
      </c>
      <c r="X62" s="188" t="s">
        <v>233</v>
      </c>
      <c r="Y62" s="188" t="s">
        <v>234</v>
      </c>
      <c r="Z62" s="188" t="s">
        <v>625</v>
      </c>
      <c r="AA62" s="196" t="s">
        <v>626</v>
      </c>
      <c r="AB62" s="197"/>
    </row>
    <row r="63" spans="1:28" ht="57" x14ac:dyDescent="0.2">
      <c r="A63" s="187" t="s">
        <v>627</v>
      </c>
      <c r="B63" s="187"/>
      <c r="C63" s="188"/>
      <c r="D63" s="189"/>
      <c r="E63" s="188"/>
      <c r="F63" s="188"/>
      <c r="G63" s="188" t="s">
        <v>628</v>
      </c>
      <c r="H63" s="188" t="s">
        <v>629</v>
      </c>
      <c r="I63" s="188" t="s">
        <v>599</v>
      </c>
      <c r="J63" s="188" t="s">
        <v>556</v>
      </c>
      <c r="K63" s="192" t="s">
        <v>230</v>
      </c>
      <c r="L63" s="191">
        <v>3</v>
      </c>
      <c r="M63" s="192"/>
      <c r="N63" s="193">
        <f t="shared" si="0"/>
        <v>3</v>
      </c>
      <c r="O63" s="193" t="str">
        <f t="shared" si="1"/>
        <v>D3</v>
      </c>
      <c r="P63" s="194" t="s">
        <v>50</v>
      </c>
      <c r="Q63" s="195" t="s">
        <v>630</v>
      </c>
      <c r="R63" s="192" t="s">
        <v>232</v>
      </c>
      <c r="S63" s="191">
        <v>2</v>
      </c>
      <c r="T63" s="192"/>
      <c r="U63" s="193">
        <f t="shared" si="4"/>
        <v>2</v>
      </c>
      <c r="V63" s="193" t="str">
        <f t="shared" si="5"/>
        <v>B2</v>
      </c>
      <c r="W63" s="194" t="s">
        <v>52</v>
      </c>
      <c r="X63" s="188" t="s">
        <v>233</v>
      </c>
      <c r="Y63" s="188" t="s">
        <v>234</v>
      </c>
      <c r="Z63" s="188" t="s">
        <v>569</v>
      </c>
      <c r="AA63" s="196" t="s">
        <v>631</v>
      </c>
      <c r="AB63" s="197"/>
    </row>
    <row r="64" spans="1:28" ht="57" x14ac:dyDescent="0.2">
      <c r="A64" s="187" t="s">
        <v>632</v>
      </c>
      <c r="B64" s="187" t="s">
        <v>633</v>
      </c>
      <c r="C64" s="188"/>
      <c r="D64" s="189"/>
      <c r="E64" s="188" t="s">
        <v>499</v>
      </c>
      <c r="F64" s="188" t="s">
        <v>634</v>
      </c>
      <c r="G64" s="188" t="s">
        <v>635</v>
      </c>
      <c r="H64" s="188" t="s">
        <v>415</v>
      </c>
      <c r="I64" s="188" t="s">
        <v>527</v>
      </c>
      <c r="J64" s="188" t="s">
        <v>623</v>
      </c>
      <c r="K64" s="192" t="s">
        <v>230</v>
      </c>
      <c r="L64" s="191">
        <v>4</v>
      </c>
      <c r="M64" s="192"/>
      <c r="N64" s="193">
        <f t="shared" si="0"/>
        <v>4</v>
      </c>
      <c r="O64" s="193" t="str">
        <f t="shared" si="1"/>
        <v>D4</v>
      </c>
      <c r="P64" s="194" t="s">
        <v>46</v>
      </c>
      <c r="Q64" s="195" t="s">
        <v>636</v>
      </c>
      <c r="R64" s="192" t="s">
        <v>232</v>
      </c>
      <c r="S64" s="191">
        <v>3</v>
      </c>
      <c r="T64" s="192"/>
      <c r="U64" s="193">
        <f t="shared" si="4"/>
        <v>3</v>
      </c>
      <c r="V64" s="193" t="str">
        <f t="shared" si="5"/>
        <v>B3</v>
      </c>
      <c r="W64" s="194" t="s">
        <v>51</v>
      </c>
      <c r="X64" s="188" t="s">
        <v>233</v>
      </c>
      <c r="Y64" s="188" t="s">
        <v>234</v>
      </c>
      <c r="Z64" s="188" t="s">
        <v>637</v>
      </c>
      <c r="AA64" s="196" t="s">
        <v>638</v>
      </c>
      <c r="AB64" s="197"/>
    </row>
    <row r="65" spans="1:28" ht="99.75" x14ac:dyDescent="0.2">
      <c r="A65" s="187" t="s">
        <v>639</v>
      </c>
      <c r="B65" s="187"/>
      <c r="C65" s="188"/>
      <c r="D65" s="189"/>
      <c r="E65" s="188"/>
      <c r="F65" s="188"/>
      <c r="G65" s="188" t="s">
        <v>640</v>
      </c>
      <c r="H65" s="188" t="s">
        <v>641</v>
      </c>
      <c r="I65" s="188" t="s">
        <v>527</v>
      </c>
      <c r="J65" s="188" t="s">
        <v>642</v>
      </c>
      <c r="K65" s="192" t="s">
        <v>241</v>
      </c>
      <c r="L65" s="191">
        <v>4</v>
      </c>
      <c r="M65" s="192"/>
      <c r="N65" s="193">
        <f t="shared" si="0"/>
        <v>4</v>
      </c>
      <c r="O65" s="193" t="str">
        <f t="shared" si="1"/>
        <v>C4</v>
      </c>
      <c r="P65" s="194" t="s">
        <v>50</v>
      </c>
      <c r="Q65" s="195" t="s">
        <v>643</v>
      </c>
      <c r="R65" s="192" t="s">
        <v>232</v>
      </c>
      <c r="S65" s="191">
        <v>4</v>
      </c>
      <c r="T65" s="191"/>
      <c r="U65" s="193">
        <f t="shared" si="4"/>
        <v>4</v>
      </c>
      <c r="V65" s="193" t="str">
        <f t="shared" si="5"/>
        <v>B4</v>
      </c>
      <c r="W65" s="194" t="s">
        <v>51</v>
      </c>
      <c r="X65" s="188" t="s">
        <v>233</v>
      </c>
      <c r="Y65" s="188" t="s">
        <v>234</v>
      </c>
      <c r="Z65" s="188" t="s">
        <v>637</v>
      </c>
      <c r="AA65" s="196" t="s">
        <v>644</v>
      </c>
      <c r="AB65" s="197"/>
    </row>
    <row r="66" spans="1:28" ht="57" x14ac:dyDescent="0.2">
      <c r="A66" s="187" t="s">
        <v>645</v>
      </c>
      <c r="B66" s="187"/>
      <c r="C66" s="188"/>
      <c r="D66" s="189"/>
      <c r="E66" s="188"/>
      <c r="F66" s="188"/>
      <c r="G66" s="188" t="s">
        <v>481</v>
      </c>
      <c r="H66" s="188" t="s">
        <v>387</v>
      </c>
      <c r="I66" s="188" t="s">
        <v>527</v>
      </c>
      <c r="J66" s="188" t="s">
        <v>584</v>
      </c>
      <c r="K66" s="192" t="s">
        <v>241</v>
      </c>
      <c r="L66" s="191">
        <v>4</v>
      </c>
      <c r="M66" s="192"/>
      <c r="N66" s="193">
        <f t="shared" si="0"/>
        <v>4</v>
      </c>
      <c r="O66" s="193" t="str">
        <f t="shared" si="1"/>
        <v>C4</v>
      </c>
      <c r="P66" s="194" t="s">
        <v>50</v>
      </c>
      <c r="Q66" s="195" t="s">
        <v>646</v>
      </c>
      <c r="R66" s="192" t="s">
        <v>232</v>
      </c>
      <c r="S66" s="191">
        <v>4</v>
      </c>
      <c r="T66" s="191"/>
      <c r="U66" s="193">
        <f t="shared" si="4"/>
        <v>4</v>
      </c>
      <c r="V66" s="193" t="str">
        <f t="shared" si="5"/>
        <v>B4</v>
      </c>
      <c r="W66" s="194" t="s">
        <v>51</v>
      </c>
      <c r="X66" s="188" t="s">
        <v>233</v>
      </c>
      <c r="Y66" s="188" t="s">
        <v>234</v>
      </c>
      <c r="Z66" s="188" t="s">
        <v>647</v>
      </c>
      <c r="AA66" s="196" t="s">
        <v>648</v>
      </c>
      <c r="AB66" s="197"/>
    </row>
    <row r="67" spans="1:28" ht="57" x14ac:dyDescent="0.2">
      <c r="A67" s="187" t="s">
        <v>649</v>
      </c>
      <c r="B67" s="187"/>
      <c r="C67" s="188"/>
      <c r="D67" s="189"/>
      <c r="E67" s="188"/>
      <c r="F67" s="188"/>
      <c r="G67" s="188" t="s">
        <v>650</v>
      </c>
      <c r="H67" s="188" t="s">
        <v>651</v>
      </c>
      <c r="I67" s="188" t="s">
        <v>652</v>
      </c>
      <c r="J67" s="188" t="s">
        <v>653</v>
      </c>
      <c r="K67" s="192" t="s">
        <v>241</v>
      </c>
      <c r="L67" s="191">
        <v>4</v>
      </c>
      <c r="M67" s="192"/>
      <c r="N67" s="193">
        <f t="shared" si="0"/>
        <v>4</v>
      </c>
      <c r="O67" s="193" t="str">
        <f t="shared" si="1"/>
        <v>C4</v>
      </c>
      <c r="P67" s="194" t="s">
        <v>50</v>
      </c>
      <c r="Q67" s="195" t="s">
        <v>646</v>
      </c>
      <c r="R67" s="192" t="s">
        <v>232</v>
      </c>
      <c r="S67" s="191">
        <v>4</v>
      </c>
      <c r="T67" s="191"/>
      <c r="U67" s="193">
        <f t="shared" si="4"/>
        <v>4</v>
      </c>
      <c r="V67" s="193" t="str">
        <f t="shared" si="5"/>
        <v>B4</v>
      </c>
      <c r="W67" s="194" t="s">
        <v>51</v>
      </c>
      <c r="X67" s="188" t="s">
        <v>280</v>
      </c>
      <c r="Y67" s="188" t="s">
        <v>234</v>
      </c>
      <c r="Z67" s="188" t="s">
        <v>654</v>
      </c>
      <c r="AA67" s="196" t="s">
        <v>655</v>
      </c>
      <c r="AB67" s="197"/>
    </row>
    <row r="68" spans="1:28" ht="57" x14ac:dyDescent="0.2">
      <c r="A68" s="187" t="s">
        <v>656</v>
      </c>
      <c r="B68" s="187" t="s">
        <v>657</v>
      </c>
      <c r="C68" s="188"/>
      <c r="D68" s="189"/>
      <c r="E68" s="188" t="s">
        <v>499</v>
      </c>
      <c r="F68" s="188" t="s">
        <v>658</v>
      </c>
      <c r="G68" s="188" t="s">
        <v>659</v>
      </c>
      <c r="H68" s="188" t="s">
        <v>660</v>
      </c>
      <c r="I68" s="188" t="s">
        <v>661</v>
      </c>
      <c r="J68" s="188" t="s">
        <v>662</v>
      </c>
      <c r="K68" s="192" t="s">
        <v>241</v>
      </c>
      <c r="L68" s="191">
        <v>4</v>
      </c>
      <c r="M68" s="192"/>
      <c r="N68" s="193">
        <f t="shared" si="0"/>
        <v>4</v>
      </c>
      <c r="O68" s="193" t="str">
        <f t="shared" si="1"/>
        <v>C4</v>
      </c>
      <c r="P68" s="194" t="s">
        <v>50</v>
      </c>
      <c r="Q68" s="195" t="s">
        <v>663</v>
      </c>
      <c r="R68" s="192" t="s">
        <v>232</v>
      </c>
      <c r="S68" s="191">
        <v>4</v>
      </c>
      <c r="T68" s="191"/>
      <c r="U68" s="193">
        <f t="shared" si="4"/>
        <v>4</v>
      </c>
      <c r="V68" s="193" t="str">
        <f t="shared" si="5"/>
        <v>B4</v>
      </c>
      <c r="W68" s="194" t="s">
        <v>51</v>
      </c>
      <c r="X68" s="188" t="s">
        <v>233</v>
      </c>
      <c r="Y68" s="188" t="s">
        <v>234</v>
      </c>
      <c r="Z68" s="188" t="s">
        <v>664</v>
      </c>
      <c r="AA68" s="196" t="s">
        <v>665</v>
      </c>
      <c r="AB68" s="197"/>
    </row>
    <row r="69" spans="1:28" ht="57" x14ac:dyDescent="0.2">
      <c r="A69" s="187" t="s">
        <v>666</v>
      </c>
      <c r="B69" s="187"/>
      <c r="C69" s="188"/>
      <c r="D69" s="189"/>
      <c r="E69" s="188"/>
      <c r="F69" s="188"/>
      <c r="G69" s="188" t="s">
        <v>667</v>
      </c>
      <c r="H69" s="188" t="s">
        <v>668</v>
      </c>
      <c r="I69" s="188" t="s">
        <v>669</v>
      </c>
      <c r="J69" s="188" t="s">
        <v>670</v>
      </c>
      <c r="K69" s="192" t="s">
        <v>241</v>
      </c>
      <c r="L69" s="191">
        <v>4</v>
      </c>
      <c r="M69" s="192"/>
      <c r="N69" s="193">
        <f>MAX(L69:M69)</f>
        <v>4</v>
      </c>
      <c r="O69" s="193" t="str">
        <f>K69&amp;N69</f>
        <v>C4</v>
      </c>
      <c r="P69" s="194" t="s">
        <v>50</v>
      </c>
      <c r="Q69" s="195" t="s">
        <v>671</v>
      </c>
      <c r="R69" s="192" t="s">
        <v>232</v>
      </c>
      <c r="S69" s="191">
        <v>4</v>
      </c>
      <c r="T69" s="191"/>
      <c r="U69" s="193">
        <f>MAX(S69:T69)</f>
        <v>4</v>
      </c>
      <c r="V69" s="193" t="str">
        <f>R69&amp;U69</f>
        <v>B4</v>
      </c>
      <c r="W69" s="194" t="s">
        <v>51</v>
      </c>
      <c r="X69" s="188" t="s">
        <v>233</v>
      </c>
      <c r="Y69" s="188" t="s">
        <v>234</v>
      </c>
      <c r="Z69" s="188" t="s">
        <v>672</v>
      </c>
      <c r="AA69" s="196" t="s">
        <v>673</v>
      </c>
      <c r="AB69" s="197"/>
    </row>
    <row r="70" spans="1:28" ht="57" x14ac:dyDescent="0.2">
      <c r="A70" s="187" t="s">
        <v>674</v>
      </c>
      <c r="B70" s="187"/>
      <c r="C70" s="188"/>
      <c r="D70" s="189"/>
      <c r="E70" s="188"/>
      <c r="F70" s="188"/>
      <c r="G70" s="188" t="s">
        <v>675</v>
      </c>
      <c r="H70" s="188" t="s">
        <v>676</v>
      </c>
      <c r="I70" s="188" t="s">
        <v>291</v>
      </c>
      <c r="J70" s="188" t="s">
        <v>677</v>
      </c>
      <c r="K70" s="192" t="s">
        <v>230</v>
      </c>
      <c r="L70" s="191">
        <v>4</v>
      </c>
      <c r="M70" s="192"/>
      <c r="N70" s="193">
        <f>MAX(L70:M70)</f>
        <v>4</v>
      </c>
      <c r="O70" s="193" t="str">
        <f>K70&amp;N70</f>
        <v>D4</v>
      </c>
      <c r="P70" s="194" t="s">
        <v>46</v>
      </c>
      <c r="Q70" s="195" t="s">
        <v>678</v>
      </c>
      <c r="R70" s="192" t="s">
        <v>232</v>
      </c>
      <c r="S70" s="191">
        <v>2</v>
      </c>
      <c r="T70" s="191"/>
      <c r="U70" s="193">
        <f t="shared" si="4"/>
        <v>2</v>
      </c>
      <c r="V70" s="193" t="str">
        <f t="shared" si="5"/>
        <v>B2</v>
      </c>
      <c r="W70" s="194" t="s">
        <v>52</v>
      </c>
      <c r="X70" s="188" t="s">
        <v>280</v>
      </c>
      <c r="Y70" s="188" t="s">
        <v>234</v>
      </c>
      <c r="Z70" s="188" t="s">
        <v>679</v>
      </c>
      <c r="AA70" s="196" t="s">
        <v>673</v>
      </c>
      <c r="AB70" s="197"/>
    </row>
    <row r="71" spans="1:28" ht="57" x14ac:dyDescent="0.2">
      <c r="A71" s="187" t="s">
        <v>680</v>
      </c>
      <c r="B71" s="187"/>
      <c r="C71" s="188"/>
      <c r="D71" s="189"/>
      <c r="E71" s="188"/>
      <c r="F71" s="188"/>
      <c r="G71" s="188" t="s">
        <v>681</v>
      </c>
      <c r="H71" s="188" t="s">
        <v>682</v>
      </c>
      <c r="I71" s="188" t="s">
        <v>683</v>
      </c>
      <c r="J71" s="188" t="s">
        <v>684</v>
      </c>
      <c r="K71" s="192" t="s">
        <v>230</v>
      </c>
      <c r="L71" s="191">
        <v>3</v>
      </c>
      <c r="M71" s="192"/>
      <c r="N71" s="193">
        <f>MAX(L71:M71)</f>
        <v>3</v>
      </c>
      <c r="O71" s="193" t="str">
        <f>K71&amp;N71</f>
        <v>D3</v>
      </c>
      <c r="P71" s="194" t="s">
        <v>50</v>
      </c>
      <c r="Q71" s="195" t="s">
        <v>678</v>
      </c>
      <c r="R71" s="192" t="s">
        <v>232</v>
      </c>
      <c r="S71" s="191">
        <v>4</v>
      </c>
      <c r="T71" s="191">
        <v>4</v>
      </c>
      <c r="U71" s="193">
        <f t="shared" si="4"/>
        <v>4</v>
      </c>
      <c r="V71" s="193" t="str">
        <f t="shared" si="5"/>
        <v>B4</v>
      </c>
      <c r="W71" s="194" t="s">
        <v>51</v>
      </c>
      <c r="X71" s="188" t="s">
        <v>280</v>
      </c>
      <c r="Y71" s="188" t="s">
        <v>234</v>
      </c>
      <c r="Z71" s="188" t="s">
        <v>685</v>
      </c>
      <c r="AA71" s="196" t="s">
        <v>673</v>
      </c>
      <c r="AB71" s="197"/>
    </row>
    <row r="72" spans="1:28" ht="57" x14ac:dyDescent="0.2">
      <c r="A72" s="187" t="s">
        <v>686</v>
      </c>
      <c r="B72" s="187"/>
      <c r="C72" s="188"/>
      <c r="D72" s="189"/>
      <c r="E72" s="188"/>
      <c r="F72" s="188"/>
      <c r="G72" s="188" t="s">
        <v>687</v>
      </c>
      <c r="H72" s="188" t="s">
        <v>688</v>
      </c>
      <c r="I72" s="188" t="s">
        <v>689</v>
      </c>
      <c r="J72" s="188" t="s">
        <v>690</v>
      </c>
      <c r="K72" s="192" t="s">
        <v>241</v>
      </c>
      <c r="L72" s="191">
        <v>3</v>
      </c>
      <c r="M72" s="192"/>
      <c r="N72" s="193">
        <f t="shared" ref="N72:N121" si="6">MAX(L72:M72)</f>
        <v>3</v>
      </c>
      <c r="O72" s="193" t="str">
        <f t="shared" ref="O72:O121" si="7">K72&amp;N72</f>
        <v>C3</v>
      </c>
      <c r="P72" s="194" t="s">
        <v>50</v>
      </c>
      <c r="Q72" s="195" t="s">
        <v>691</v>
      </c>
      <c r="R72" s="192" t="s">
        <v>262</v>
      </c>
      <c r="S72" s="191">
        <v>4</v>
      </c>
      <c r="T72" s="191">
        <v>4</v>
      </c>
      <c r="U72" s="193">
        <f t="shared" si="4"/>
        <v>4</v>
      </c>
      <c r="V72" s="193" t="str">
        <f t="shared" si="5"/>
        <v>A4</v>
      </c>
      <c r="W72" s="194" t="s">
        <v>52</v>
      </c>
      <c r="X72" s="188" t="s">
        <v>233</v>
      </c>
      <c r="Y72" s="188" t="s">
        <v>234</v>
      </c>
      <c r="Z72" s="188" t="s">
        <v>692</v>
      </c>
      <c r="AA72" s="196" t="s">
        <v>673</v>
      </c>
      <c r="AB72" s="197"/>
    </row>
    <row r="73" spans="1:28" ht="57" x14ac:dyDescent="0.2">
      <c r="A73" s="187" t="s">
        <v>693</v>
      </c>
      <c r="B73" s="187"/>
      <c r="C73" s="188"/>
      <c r="D73" s="189"/>
      <c r="E73" s="188"/>
      <c r="F73" s="188"/>
      <c r="G73" s="188" t="s">
        <v>694</v>
      </c>
      <c r="H73" s="188" t="s">
        <v>548</v>
      </c>
      <c r="I73" s="188" t="s">
        <v>695</v>
      </c>
      <c r="J73" s="188" t="s">
        <v>696</v>
      </c>
      <c r="K73" s="192" t="s">
        <v>230</v>
      </c>
      <c r="L73" s="191">
        <v>3</v>
      </c>
      <c r="M73" s="192"/>
      <c r="N73" s="193">
        <f t="shared" si="6"/>
        <v>3</v>
      </c>
      <c r="O73" s="193" t="str">
        <f t="shared" si="7"/>
        <v>D3</v>
      </c>
      <c r="P73" s="194" t="s">
        <v>50</v>
      </c>
      <c r="Q73" s="195" t="s">
        <v>697</v>
      </c>
      <c r="R73" s="192" t="s">
        <v>232</v>
      </c>
      <c r="S73" s="191">
        <v>2</v>
      </c>
      <c r="T73" s="191">
        <v>2</v>
      </c>
      <c r="U73" s="193">
        <f t="shared" si="4"/>
        <v>2</v>
      </c>
      <c r="V73" s="193" t="str">
        <f t="shared" si="5"/>
        <v>B2</v>
      </c>
      <c r="W73" s="194" t="s">
        <v>52</v>
      </c>
      <c r="X73" s="188" t="s">
        <v>233</v>
      </c>
      <c r="Y73" s="188" t="s">
        <v>234</v>
      </c>
      <c r="Z73" s="188" t="s">
        <v>235</v>
      </c>
      <c r="AA73" s="196" t="s">
        <v>698</v>
      </c>
      <c r="AB73" s="197"/>
    </row>
    <row r="74" spans="1:28" ht="57" x14ac:dyDescent="0.2">
      <c r="A74" s="187" t="s">
        <v>699</v>
      </c>
      <c r="B74" s="187"/>
      <c r="C74" s="188"/>
      <c r="D74" s="189"/>
      <c r="E74" s="188"/>
      <c r="F74" s="188"/>
      <c r="G74" s="188" t="s">
        <v>700</v>
      </c>
      <c r="H74" s="188" t="s">
        <v>461</v>
      </c>
      <c r="I74" s="188" t="s">
        <v>701</v>
      </c>
      <c r="J74" s="188" t="s">
        <v>702</v>
      </c>
      <c r="K74" s="192" t="s">
        <v>230</v>
      </c>
      <c r="L74" s="191">
        <v>2</v>
      </c>
      <c r="M74" s="192"/>
      <c r="N74" s="193">
        <f t="shared" si="6"/>
        <v>2</v>
      </c>
      <c r="O74" s="193" t="str">
        <f t="shared" si="7"/>
        <v>D2</v>
      </c>
      <c r="P74" s="194" t="s">
        <v>50</v>
      </c>
      <c r="Q74" s="195" t="s">
        <v>703</v>
      </c>
      <c r="R74" s="192" t="s">
        <v>241</v>
      </c>
      <c r="S74" s="191">
        <v>2</v>
      </c>
      <c r="T74" s="191">
        <v>2</v>
      </c>
      <c r="U74" s="193">
        <f t="shared" si="4"/>
        <v>2</v>
      </c>
      <c r="V74" s="193" t="str">
        <f t="shared" si="5"/>
        <v>C2</v>
      </c>
      <c r="W74" s="194" t="s">
        <v>51</v>
      </c>
      <c r="X74" s="188" t="s">
        <v>233</v>
      </c>
      <c r="Y74" s="188" t="s">
        <v>234</v>
      </c>
      <c r="Z74" s="188" t="s">
        <v>235</v>
      </c>
      <c r="AA74" s="196" t="s">
        <v>704</v>
      </c>
      <c r="AB74" s="197"/>
    </row>
    <row r="75" spans="1:28" ht="43.15" customHeight="1" x14ac:dyDescent="0.2">
      <c r="A75" s="187" t="s">
        <v>705</v>
      </c>
      <c r="B75" s="187" t="s">
        <v>509</v>
      </c>
      <c r="C75" s="188" t="s">
        <v>706</v>
      </c>
      <c r="D75" s="189"/>
      <c r="E75" s="188" t="s">
        <v>348</v>
      </c>
      <c r="F75" s="188" t="s">
        <v>707</v>
      </c>
      <c r="G75" s="188" t="s">
        <v>708</v>
      </c>
      <c r="H75" s="188" t="s">
        <v>709</v>
      </c>
      <c r="I75" s="188" t="s">
        <v>710</v>
      </c>
      <c r="J75" s="188" t="s">
        <v>623</v>
      </c>
      <c r="K75" s="192" t="s">
        <v>232</v>
      </c>
      <c r="L75" s="191">
        <v>3</v>
      </c>
      <c r="M75" s="192"/>
      <c r="N75" s="193">
        <f t="shared" si="6"/>
        <v>3</v>
      </c>
      <c r="O75" s="193" t="str">
        <f t="shared" si="7"/>
        <v>B3</v>
      </c>
      <c r="P75" s="194" t="s">
        <v>51</v>
      </c>
      <c r="Q75" s="195" t="s">
        <v>711</v>
      </c>
      <c r="R75" s="192" t="s">
        <v>232</v>
      </c>
      <c r="S75" s="191">
        <v>2</v>
      </c>
      <c r="T75" s="191"/>
      <c r="U75" s="193">
        <f t="shared" si="4"/>
        <v>2</v>
      </c>
      <c r="V75" s="193" t="str">
        <f t="shared" si="5"/>
        <v>B2</v>
      </c>
      <c r="W75" s="194" t="s">
        <v>52</v>
      </c>
      <c r="X75" s="188" t="s">
        <v>280</v>
      </c>
      <c r="Y75" s="188" t="s">
        <v>234</v>
      </c>
      <c r="Z75" s="188" t="s">
        <v>235</v>
      </c>
      <c r="AA75" s="196" t="s">
        <v>712</v>
      </c>
      <c r="AB75" s="197"/>
    </row>
    <row r="76" spans="1:28" ht="57" x14ac:dyDescent="0.2">
      <c r="A76" s="187" t="s">
        <v>713</v>
      </c>
      <c r="B76" s="187"/>
      <c r="C76" s="188"/>
      <c r="D76" s="189"/>
      <c r="E76" s="188"/>
      <c r="F76" s="188"/>
      <c r="G76" s="188" t="s">
        <v>714</v>
      </c>
      <c r="H76" s="188" t="s">
        <v>532</v>
      </c>
      <c r="I76" s="188" t="s">
        <v>710</v>
      </c>
      <c r="J76" s="188" t="s">
        <v>715</v>
      </c>
      <c r="K76" s="192" t="s">
        <v>232</v>
      </c>
      <c r="L76" s="191">
        <v>3</v>
      </c>
      <c r="M76" s="192"/>
      <c r="N76" s="193">
        <f t="shared" si="6"/>
        <v>3</v>
      </c>
      <c r="O76" s="193" t="str">
        <f t="shared" si="7"/>
        <v>B3</v>
      </c>
      <c r="P76" s="194" t="s">
        <v>51</v>
      </c>
      <c r="Q76" s="195" t="s">
        <v>716</v>
      </c>
      <c r="R76" s="192" t="s">
        <v>232</v>
      </c>
      <c r="S76" s="191">
        <v>2</v>
      </c>
      <c r="T76" s="191"/>
      <c r="U76" s="193">
        <f t="shared" si="4"/>
        <v>2</v>
      </c>
      <c r="V76" s="193" t="str">
        <f t="shared" si="5"/>
        <v>B2</v>
      </c>
      <c r="W76" s="194" t="s">
        <v>52</v>
      </c>
      <c r="X76" s="188" t="s">
        <v>233</v>
      </c>
      <c r="Y76" s="188" t="s">
        <v>234</v>
      </c>
      <c r="Z76" s="188" t="s">
        <v>235</v>
      </c>
      <c r="AA76" s="196" t="s">
        <v>717</v>
      </c>
      <c r="AB76" s="197"/>
    </row>
    <row r="77" spans="1:28" ht="57" x14ac:dyDescent="0.2">
      <c r="A77" s="187" t="s">
        <v>718</v>
      </c>
      <c r="B77" s="187"/>
      <c r="C77" s="188"/>
      <c r="D77" s="189"/>
      <c r="E77" s="188"/>
      <c r="F77" s="188"/>
      <c r="G77" s="188" t="s">
        <v>719</v>
      </c>
      <c r="H77" s="188" t="s">
        <v>720</v>
      </c>
      <c r="I77" s="188" t="s">
        <v>710</v>
      </c>
      <c r="J77" s="188" t="s">
        <v>721</v>
      </c>
      <c r="K77" s="192" t="s">
        <v>232</v>
      </c>
      <c r="L77" s="191">
        <v>3</v>
      </c>
      <c r="M77" s="192"/>
      <c r="N77" s="193">
        <f t="shared" si="6"/>
        <v>3</v>
      </c>
      <c r="O77" s="193" t="str">
        <f t="shared" si="7"/>
        <v>B3</v>
      </c>
      <c r="P77" s="194" t="s">
        <v>51</v>
      </c>
      <c r="Q77" s="195" t="s">
        <v>722</v>
      </c>
      <c r="R77" s="192" t="s">
        <v>232</v>
      </c>
      <c r="S77" s="191">
        <v>2</v>
      </c>
      <c r="T77" s="191"/>
      <c r="U77" s="193">
        <f t="shared" si="4"/>
        <v>2</v>
      </c>
      <c r="V77" s="193" t="str">
        <f t="shared" si="5"/>
        <v>B2</v>
      </c>
      <c r="W77" s="194" t="s">
        <v>52</v>
      </c>
      <c r="X77" s="188" t="s">
        <v>233</v>
      </c>
      <c r="Y77" s="188" t="s">
        <v>234</v>
      </c>
      <c r="Z77" s="188" t="s">
        <v>235</v>
      </c>
      <c r="AA77" s="196" t="s">
        <v>723</v>
      </c>
      <c r="AB77" s="197"/>
    </row>
    <row r="78" spans="1:28" ht="57" x14ac:dyDescent="0.2">
      <c r="A78" s="187" t="s">
        <v>724</v>
      </c>
      <c r="B78" s="187" t="s">
        <v>725</v>
      </c>
      <c r="C78" s="188" t="s">
        <v>726</v>
      </c>
      <c r="D78" s="189"/>
      <c r="E78" s="188" t="s">
        <v>499</v>
      </c>
      <c r="F78" s="188" t="s">
        <v>727</v>
      </c>
      <c r="G78" s="203" t="s">
        <v>426</v>
      </c>
      <c r="H78" s="203" t="s">
        <v>521</v>
      </c>
      <c r="I78" s="188" t="s">
        <v>728</v>
      </c>
      <c r="J78" s="188" t="s">
        <v>729</v>
      </c>
      <c r="K78" s="192" t="s">
        <v>241</v>
      </c>
      <c r="L78" s="191">
        <v>3</v>
      </c>
      <c r="M78" s="192">
        <v>3</v>
      </c>
      <c r="N78" s="193">
        <f t="shared" si="6"/>
        <v>3</v>
      </c>
      <c r="O78" s="193" t="str">
        <f t="shared" si="7"/>
        <v>C3</v>
      </c>
      <c r="P78" s="194" t="s">
        <v>50</v>
      </c>
      <c r="Q78" s="195" t="s">
        <v>730</v>
      </c>
      <c r="R78" s="192" t="s">
        <v>232</v>
      </c>
      <c r="S78" s="191">
        <v>2</v>
      </c>
      <c r="T78" s="191">
        <v>2</v>
      </c>
      <c r="U78" s="193">
        <f t="shared" si="4"/>
        <v>2</v>
      </c>
      <c r="V78" s="193" t="str">
        <f t="shared" si="5"/>
        <v>B2</v>
      </c>
      <c r="W78" s="194" t="s">
        <v>52</v>
      </c>
      <c r="X78" s="188" t="s">
        <v>280</v>
      </c>
      <c r="Y78" s="188" t="s">
        <v>234</v>
      </c>
      <c r="Z78" s="188" t="s">
        <v>731</v>
      </c>
      <c r="AA78" s="204" t="s">
        <v>732</v>
      </c>
      <c r="AB78" s="197"/>
    </row>
    <row r="79" spans="1:28" ht="57" x14ac:dyDescent="0.2">
      <c r="A79" s="187" t="s">
        <v>733</v>
      </c>
      <c r="B79" s="187"/>
      <c r="C79" s="188"/>
      <c r="D79" s="189"/>
      <c r="E79" s="188"/>
      <c r="F79" s="188"/>
      <c r="G79" s="203" t="s">
        <v>734</v>
      </c>
      <c r="H79" s="203" t="s">
        <v>735</v>
      </c>
      <c r="I79" s="188" t="s">
        <v>736</v>
      </c>
      <c r="J79" s="188" t="s">
        <v>737</v>
      </c>
      <c r="K79" s="192" t="s">
        <v>241</v>
      </c>
      <c r="L79" s="191">
        <v>2</v>
      </c>
      <c r="M79" s="192">
        <v>2</v>
      </c>
      <c r="N79" s="193">
        <f>MAX(L79:M79)</f>
        <v>2</v>
      </c>
      <c r="O79" s="193" t="str">
        <f>K79&amp;N79</f>
        <v>C2</v>
      </c>
      <c r="P79" s="194" t="s">
        <v>51</v>
      </c>
      <c r="Q79" s="195" t="s">
        <v>738</v>
      </c>
      <c r="R79" s="192" t="s">
        <v>232</v>
      </c>
      <c r="S79" s="191">
        <v>2</v>
      </c>
      <c r="T79" s="191">
        <v>2</v>
      </c>
      <c r="U79" s="193">
        <f>MAX(S79:T79)</f>
        <v>2</v>
      </c>
      <c r="V79" s="193" t="str">
        <f>R79&amp;U79</f>
        <v>B2</v>
      </c>
      <c r="W79" s="194" t="s">
        <v>52</v>
      </c>
      <c r="X79" s="188" t="s">
        <v>280</v>
      </c>
      <c r="Y79" s="188" t="s">
        <v>234</v>
      </c>
      <c r="Z79" s="188" t="s">
        <v>235</v>
      </c>
      <c r="AA79" s="204" t="s">
        <v>739</v>
      </c>
      <c r="AB79" s="197"/>
    </row>
    <row r="80" spans="1:28" ht="57" x14ac:dyDescent="0.2">
      <c r="A80" s="187" t="s">
        <v>740</v>
      </c>
      <c r="B80" s="187"/>
      <c r="C80" s="188"/>
      <c r="D80" s="189"/>
      <c r="E80" s="188"/>
      <c r="F80" s="188"/>
      <c r="G80" s="203" t="s">
        <v>741</v>
      </c>
      <c r="H80" s="188" t="s">
        <v>532</v>
      </c>
      <c r="I80" s="188" t="s">
        <v>291</v>
      </c>
      <c r="J80" s="188" t="s">
        <v>742</v>
      </c>
      <c r="K80" s="192" t="s">
        <v>232</v>
      </c>
      <c r="L80" s="191">
        <v>3</v>
      </c>
      <c r="M80" s="192">
        <v>3</v>
      </c>
      <c r="N80" s="193">
        <f>MAX(L80:M80)</f>
        <v>3</v>
      </c>
      <c r="O80" s="193" t="str">
        <f>K80&amp;N80</f>
        <v>B3</v>
      </c>
      <c r="P80" s="194" t="s">
        <v>51</v>
      </c>
      <c r="Q80" s="195" t="s">
        <v>743</v>
      </c>
      <c r="R80" s="192" t="s">
        <v>232</v>
      </c>
      <c r="S80" s="191">
        <v>2</v>
      </c>
      <c r="T80" s="191">
        <v>2</v>
      </c>
      <c r="U80" s="193">
        <f>MAX(S80:T80)</f>
        <v>2</v>
      </c>
      <c r="V80" s="193" t="str">
        <f>R80&amp;U80</f>
        <v>B2</v>
      </c>
      <c r="W80" s="194" t="s">
        <v>52</v>
      </c>
      <c r="X80" s="188" t="s">
        <v>280</v>
      </c>
      <c r="Y80" s="188" t="s">
        <v>234</v>
      </c>
      <c r="Z80" s="188" t="s">
        <v>235</v>
      </c>
      <c r="AA80" s="204" t="s">
        <v>744</v>
      </c>
      <c r="AB80" s="197"/>
    </row>
    <row r="81" spans="1:28" ht="57" x14ac:dyDescent="0.2">
      <c r="A81" s="187" t="s">
        <v>745</v>
      </c>
      <c r="B81" s="187" t="s">
        <v>746</v>
      </c>
      <c r="C81" s="188"/>
      <c r="D81" s="189"/>
      <c r="E81" s="188" t="s">
        <v>348</v>
      </c>
      <c r="F81" s="188" t="s">
        <v>747</v>
      </c>
      <c r="G81" s="188" t="s">
        <v>748</v>
      </c>
      <c r="H81" s="188" t="s">
        <v>749</v>
      </c>
      <c r="I81" s="188" t="s">
        <v>351</v>
      </c>
      <c r="J81" s="188" t="s">
        <v>750</v>
      </c>
      <c r="K81" s="192" t="s">
        <v>232</v>
      </c>
      <c r="L81" s="191">
        <v>4</v>
      </c>
      <c r="M81" s="192"/>
      <c r="N81" s="193">
        <f t="shared" si="6"/>
        <v>4</v>
      </c>
      <c r="O81" s="193" t="str">
        <f t="shared" si="7"/>
        <v>B4</v>
      </c>
      <c r="P81" s="194" t="s">
        <v>51</v>
      </c>
      <c r="Q81" s="195" t="s">
        <v>751</v>
      </c>
      <c r="R81" s="192" t="s">
        <v>232</v>
      </c>
      <c r="S81" s="191">
        <v>3</v>
      </c>
      <c r="T81" s="191">
        <v>3</v>
      </c>
      <c r="U81" s="193">
        <f t="shared" si="4"/>
        <v>3</v>
      </c>
      <c r="V81" s="193" t="str">
        <f t="shared" si="5"/>
        <v>B3</v>
      </c>
      <c r="W81" s="194" t="s">
        <v>51</v>
      </c>
      <c r="X81" s="188" t="s">
        <v>280</v>
      </c>
      <c r="Y81" s="188" t="s">
        <v>234</v>
      </c>
      <c r="Z81" s="188" t="s">
        <v>235</v>
      </c>
      <c r="AA81" s="205" t="s">
        <v>752</v>
      </c>
      <c r="AB81" s="197"/>
    </row>
    <row r="82" spans="1:28" ht="57" x14ac:dyDescent="0.2">
      <c r="A82" s="187" t="s">
        <v>753</v>
      </c>
      <c r="B82" s="187"/>
      <c r="C82" s="188"/>
      <c r="D82" s="189"/>
      <c r="E82" s="188" t="s">
        <v>754</v>
      </c>
      <c r="F82" s="188" t="s">
        <v>755</v>
      </c>
      <c r="G82" s="188" t="s">
        <v>756</v>
      </c>
      <c r="H82" s="188" t="s">
        <v>757</v>
      </c>
      <c r="I82" s="188" t="s">
        <v>402</v>
      </c>
      <c r="J82" s="188" t="s">
        <v>758</v>
      </c>
      <c r="K82" s="192" t="s">
        <v>241</v>
      </c>
      <c r="L82" s="191">
        <v>4</v>
      </c>
      <c r="M82" s="192"/>
      <c r="N82" s="193">
        <f t="shared" si="6"/>
        <v>4</v>
      </c>
      <c r="O82" s="193" t="str">
        <f t="shared" si="7"/>
        <v>C4</v>
      </c>
      <c r="P82" s="194" t="s">
        <v>50</v>
      </c>
      <c r="Q82" s="195" t="s">
        <v>759</v>
      </c>
      <c r="R82" s="192" t="s">
        <v>232</v>
      </c>
      <c r="S82" s="191">
        <v>4</v>
      </c>
      <c r="T82" s="191"/>
      <c r="U82" s="193">
        <f t="shared" si="4"/>
        <v>4</v>
      </c>
      <c r="V82" s="193" t="str">
        <f t="shared" si="5"/>
        <v>B4</v>
      </c>
      <c r="W82" s="194" t="s">
        <v>51</v>
      </c>
      <c r="X82" s="188" t="s">
        <v>233</v>
      </c>
      <c r="Y82" s="188" t="s">
        <v>234</v>
      </c>
      <c r="Z82" s="188" t="s">
        <v>390</v>
      </c>
      <c r="AA82" s="196" t="s">
        <v>760</v>
      </c>
      <c r="AB82" s="197"/>
    </row>
    <row r="83" spans="1:28" ht="45.75" customHeight="1" x14ac:dyDescent="0.2">
      <c r="A83" s="187" t="s">
        <v>761</v>
      </c>
      <c r="B83" s="187"/>
      <c r="C83" s="188"/>
      <c r="D83" s="189"/>
      <c r="E83" s="188"/>
      <c r="F83" s="188"/>
      <c r="G83" s="188" t="s">
        <v>762</v>
      </c>
      <c r="H83" s="188" t="s">
        <v>763</v>
      </c>
      <c r="I83" s="188" t="s">
        <v>402</v>
      </c>
      <c r="J83" s="188" t="s">
        <v>764</v>
      </c>
      <c r="K83" s="192" t="s">
        <v>241</v>
      </c>
      <c r="L83" s="191">
        <v>5</v>
      </c>
      <c r="M83" s="192">
        <v>5</v>
      </c>
      <c r="N83" s="193">
        <f t="shared" si="6"/>
        <v>5</v>
      </c>
      <c r="O83" s="193" t="str">
        <f t="shared" si="7"/>
        <v>C5</v>
      </c>
      <c r="P83" s="194" t="s">
        <v>50</v>
      </c>
      <c r="Q83" s="195" t="s">
        <v>765</v>
      </c>
      <c r="R83" s="192" t="s">
        <v>232</v>
      </c>
      <c r="S83" s="191">
        <v>4</v>
      </c>
      <c r="T83" s="191"/>
      <c r="U83" s="193">
        <f t="shared" si="4"/>
        <v>4</v>
      </c>
      <c r="V83" s="193" t="str">
        <f t="shared" si="5"/>
        <v>B4</v>
      </c>
      <c r="W83" s="194" t="s">
        <v>51</v>
      </c>
      <c r="X83" s="188" t="s">
        <v>280</v>
      </c>
      <c r="Y83" s="188" t="s">
        <v>234</v>
      </c>
      <c r="Z83" s="188" t="s">
        <v>766</v>
      </c>
      <c r="AA83" s="196" t="s">
        <v>767</v>
      </c>
      <c r="AB83" s="197"/>
    </row>
    <row r="84" spans="1:28" ht="61.5" customHeight="1" x14ac:dyDescent="0.2">
      <c r="A84" s="187" t="s">
        <v>768</v>
      </c>
      <c r="B84" s="187"/>
      <c r="C84" s="188"/>
      <c r="D84" s="189"/>
      <c r="E84" s="188"/>
      <c r="F84" s="188"/>
      <c r="G84" s="188" t="s">
        <v>769</v>
      </c>
      <c r="H84" s="188" t="s">
        <v>770</v>
      </c>
      <c r="I84" s="169" t="s">
        <v>771</v>
      </c>
      <c r="J84" s="188" t="s">
        <v>772</v>
      </c>
      <c r="K84" s="192" t="s">
        <v>241</v>
      </c>
      <c r="L84" s="191">
        <v>5</v>
      </c>
      <c r="M84" s="192">
        <v>5</v>
      </c>
      <c r="N84" s="193">
        <f t="shared" si="6"/>
        <v>5</v>
      </c>
      <c r="O84" s="193" t="str">
        <f t="shared" si="7"/>
        <v>C5</v>
      </c>
      <c r="P84" s="194" t="s">
        <v>50</v>
      </c>
      <c r="Q84" s="195" t="s">
        <v>773</v>
      </c>
      <c r="R84" s="192" t="s">
        <v>232</v>
      </c>
      <c r="S84" s="191">
        <v>4</v>
      </c>
      <c r="T84" s="191"/>
      <c r="U84" s="193">
        <f t="shared" si="4"/>
        <v>4</v>
      </c>
      <c r="V84" s="193" t="str">
        <f t="shared" si="5"/>
        <v>B4</v>
      </c>
      <c r="W84" s="194" t="s">
        <v>51</v>
      </c>
      <c r="X84" s="188" t="s">
        <v>280</v>
      </c>
      <c r="Y84" s="188" t="s">
        <v>234</v>
      </c>
      <c r="Z84" s="188" t="s">
        <v>774</v>
      </c>
      <c r="AA84" s="196" t="s">
        <v>775</v>
      </c>
      <c r="AB84" s="197"/>
    </row>
    <row r="85" spans="1:28" ht="57" x14ac:dyDescent="0.2">
      <c r="A85" s="187" t="s">
        <v>776</v>
      </c>
      <c r="B85" s="187"/>
      <c r="C85" s="188"/>
      <c r="D85" s="189"/>
      <c r="E85" s="188"/>
      <c r="F85" s="188"/>
      <c r="G85" s="188" t="s">
        <v>777</v>
      </c>
      <c r="H85" s="188" t="s">
        <v>778</v>
      </c>
      <c r="I85" s="188" t="s">
        <v>779</v>
      </c>
      <c r="J85" s="188" t="s">
        <v>780</v>
      </c>
      <c r="K85" s="192" t="s">
        <v>241</v>
      </c>
      <c r="L85" s="191">
        <v>4</v>
      </c>
      <c r="M85" s="192"/>
      <c r="N85" s="193">
        <f t="shared" si="6"/>
        <v>4</v>
      </c>
      <c r="O85" s="193" t="str">
        <f t="shared" si="7"/>
        <v>C4</v>
      </c>
      <c r="P85" s="194" t="s">
        <v>50</v>
      </c>
      <c r="Q85" s="195" t="s">
        <v>773</v>
      </c>
      <c r="R85" s="192" t="s">
        <v>232</v>
      </c>
      <c r="S85" s="191">
        <v>4</v>
      </c>
      <c r="T85" s="191"/>
      <c r="U85" s="193">
        <f t="shared" si="4"/>
        <v>4</v>
      </c>
      <c r="V85" s="193" t="str">
        <f t="shared" si="5"/>
        <v>B4</v>
      </c>
      <c r="W85" s="194" t="s">
        <v>51</v>
      </c>
      <c r="X85" s="188" t="s">
        <v>280</v>
      </c>
      <c r="Y85" s="188" t="s">
        <v>234</v>
      </c>
      <c r="Z85" s="188" t="s">
        <v>774</v>
      </c>
      <c r="AA85" s="196" t="s">
        <v>775</v>
      </c>
      <c r="AB85" s="197"/>
    </row>
    <row r="86" spans="1:28" ht="42" customHeight="1" x14ac:dyDescent="0.2">
      <c r="A86" s="187" t="s">
        <v>781</v>
      </c>
      <c r="B86" s="187"/>
      <c r="C86" s="188"/>
      <c r="D86" s="189"/>
      <c r="E86" s="188"/>
      <c r="F86" s="188"/>
      <c r="G86" s="188" t="s">
        <v>782</v>
      </c>
      <c r="H86" s="188" t="s">
        <v>783</v>
      </c>
      <c r="I86" s="188" t="s">
        <v>779</v>
      </c>
      <c r="J86" s="188" t="s">
        <v>784</v>
      </c>
      <c r="K86" s="192" t="s">
        <v>241</v>
      </c>
      <c r="L86" s="191">
        <v>4</v>
      </c>
      <c r="M86" s="192"/>
      <c r="N86" s="193">
        <f t="shared" si="6"/>
        <v>4</v>
      </c>
      <c r="O86" s="193" t="str">
        <f t="shared" si="7"/>
        <v>C4</v>
      </c>
      <c r="P86" s="194" t="s">
        <v>50</v>
      </c>
      <c r="Q86" s="195" t="s">
        <v>785</v>
      </c>
      <c r="R86" s="192" t="s">
        <v>232</v>
      </c>
      <c r="S86" s="191">
        <v>4</v>
      </c>
      <c r="T86" s="191"/>
      <c r="U86" s="193">
        <f t="shared" si="4"/>
        <v>4</v>
      </c>
      <c r="V86" s="193" t="str">
        <f t="shared" si="5"/>
        <v>B4</v>
      </c>
      <c r="W86" s="194" t="s">
        <v>51</v>
      </c>
      <c r="X86" s="188" t="s">
        <v>280</v>
      </c>
      <c r="Y86" s="188" t="s">
        <v>234</v>
      </c>
      <c r="Z86" s="188" t="s">
        <v>786</v>
      </c>
      <c r="AA86" s="196" t="s">
        <v>787</v>
      </c>
      <c r="AB86" s="197"/>
    </row>
    <row r="87" spans="1:28" ht="57" x14ac:dyDescent="0.2">
      <c r="A87" s="187" t="s">
        <v>788</v>
      </c>
      <c r="B87" s="187"/>
      <c r="C87" s="188"/>
      <c r="D87" s="189"/>
      <c r="E87" s="188"/>
      <c r="F87" s="188"/>
      <c r="G87" s="188" t="s">
        <v>789</v>
      </c>
      <c r="H87" s="188" t="s">
        <v>790</v>
      </c>
      <c r="I87" s="188" t="s">
        <v>791</v>
      </c>
      <c r="J87" s="188" t="s">
        <v>792</v>
      </c>
      <c r="K87" s="192" t="s">
        <v>241</v>
      </c>
      <c r="L87" s="191">
        <v>4</v>
      </c>
      <c r="M87" s="192"/>
      <c r="N87" s="193">
        <f t="shared" si="6"/>
        <v>4</v>
      </c>
      <c r="O87" s="193" t="str">
        <f t="shared" si="7"/>
        <v>C4</v>
      </c>
      <c r="P87" s="194" t="s">
        <v>50</v>
      </c>
      <c r="Q87" s="195" t="s">
        <v>793</v>
      </c>
      <c r="R87" s="192" t="s">
        <v>232</v>
      </c>
      <c r="S87" s="191">
        <v>3</v>
      </c>
      <c r="T87" s="191"/>
      <c r="U87" s="193">
        <f t="shared" si="4"/>
        <v>3</v>
      </c>
      <c r="V87" s="193" t="str">
        <f t="shared" si="5"/>
        <v>B3</v>
      </c>
      <c r="W87" s="194" t="s">
        <v>51</v>
      </c>
      <c r="X87" s="188" t="s">
        <v>280</v>
      </c>
      <c r="Y87" s="188" t="s">
        <v>234</v>
      </c>
      <c r="Z87" s="188" t="s">
        <v>794</v>
      </c>
      <c r="AA87" s="196" t="s">
        <v>795</v>
      </c>
      <c r="AB87" s="197"/>
    </row>
    <row r="88" spans="1:28" ht="54.75" customHeight="1" x14ac:dyDescent="0.2">
      <c r="A88" s="187" t="s">
        <v>796</v>
      </c>
      <c r="B88" s="187"/>
      <c r="C88" s="188"/>
      <c r="D88" s="189"/>
      <c r="E88" s="188"/>
      <c r="F88" s="188"/>
      <c r="G88" s="188" t="s">
        <v>797</v>
      </c>
      <c r="H88" s="188" t="s">
        <v>521</v>
      </c>
      <c r="I88" s="188" t="s">
        <v>522</v>
      </c>
      <c r="J88" s="188" t="s">
        <v>523</v>
      </c>
      <c r="K88" s="192" t="s">
        <v>241</v>
      </c>
      <c r="L88" s="191">
        <v>4</v>
      </c>
      <c r="M88" s="192"/>
      <c r="N88" s="193">
        <f t="shared" si="6"/>
        <v>4</v>
      </c>
      <c r="O88" s="193" t="str">
        <f t="shared" si="7"/>
        <v>C4</v>
      </c>
      <c r="P88" s="194" t="s">
        <v>50</v>
      </c>
      <c r="Q88" s="195" t="s">
        <v>524</v>
      </c>
      <c r="R88" s="192" t="s">
        <v>232</v>
      </c>
      <c r="S88" s="191">
        <v>3</v>
      </c>
      <c r="T88" s="191"/>
      <c r="U88" s="193">
        <f t="shared" si="4"/>
        <v>3</v>
      </c>
      <c r="V88" s="193" t="str">
        <f t="shared" si="5"/>
        <v>B3</v>
      </c>
      <c r="W88" s="194" t="s">
        <v>51</v>
      </c>
      <c r="X88" s="188" t="s">
        <v>280</v>
      </c>
      <c r="Y88" s="188" t="s">
        <v>234</v>
      </c>
      <c r="Z88" s="188" t="s">
        <v>235</v>
      </c>
      <c r="AA88" s="196" t="s">
        <v>525</v>
      </c>
      <c r="AB88" s="197"/>
    </row>
    <row r="89" spans="1:28" ht="71.25" x14ac:dyDescent="0.2">
      <c r="A89" s="187" t="s">
        <v>798</v>
      </c>
      <c r="B89" s="187" t="s">
        <v>725</v>
      </c>
      <c r="C89" s="188" t="s">
        <v>799</v>
      </c>
      <c r="D89" s="189"/>
      <c r="E89" s="188" t="s">
        <v>499</v>
      </c>
      <c r="F89" s="188" t="s">
        <v>800</v>
      </c>
      <c r="G89" s="188" t="s">
        <v>801</v>
      </c>
      <c r="H89" s="188" t="s">
        <v>802</v>
      </c>
      <c r="I89" s="188" t="s">
        <v>803</v>
      </c>
      <c r="J89" s="188" t="s">
        <v>804</v>
      </c>
      <c r="K89" s="192" t="s">
        <v>241</v>
      </c>
      <c r="L89" s="191">
        <v>4</v>
      </c>
      <c r="M89" s="192">
        <v>4</v>
      </c>
      <c r="N89" s="193">
        <f t="shared" si="6"/>
        <v>4</v>
      </c>
      <c r="O89" s="193" t="str">
        <f t="shared" si="7"/>
        <v>C4</v>
      </c>
      <c r="P89" s="194" t="s">
        <v>50</v>
      </c>
      <c r="Q89" s="195" t="s">
        <v>805</v>
      </c>
      <c r="R89" s="192" t="s">
        <v>232</v>
      </c>
      <c r="S89" s="191">
        <v>4</v>
      </c>
      <c r="T89" s="192"/>
      <c r="U89" s="193">
        <f t="shared" si="4"/>
        <v>4</v>
      </c>
      <c r="V89" s="193" t="str">
        <f t="shared" si="5"/>
        <v>B4</v>
      </c>
      <c r="W89" s="194" t="s">
        <v>51</v>
      </c>
      <c r="X89" s="188" t="s">
        <v>233</v>
      </c>
      <c r="Y89" s="188" t="s">
        <v>234</v>
      </c>
      <c r="Z89" s="188" t="s">
        <v>806</v>
      </c>
      <c r="AA89" s="196" t="s">
        <v>807</v>
      </c>
      <c r="AB89" s="197"/>
    </row>
    <row r="90" spans="1:28" ht="71.25" x14ac:dyDescent="0.2">
      <c r="A90" s="187" t="s">
        <v>808</v>
      </c>
      <c r="B90" s="187"/>
      <c r="C90" s="188"/>
      <c r="D90" s="189"/>
      <c r="E90" s="188"/>
      <c r="F90" s="188"/>
      <c r="G90" s="188"/>
      <c r="H90" s="188" t="s">
        <v>809</v>
      </c>
      <c r="I90" s="188" t="s">
        <v>810</v>
      </c>
      <c r="J90" s="188" t="s">
        <v>811</v>
      </c>
      <c r="K90" s="192" t="s">
        <v>241</v>
      </c>
      <c r="L90" s="191">
        <v>4</v>
      </c>
      <c r="M90" s="192">
        <v>4</v>
      </c>
      <c r="N90" s="193">
        <f>MAX(L90:M90)</f>
        <v>4</v>
      </c>
      <c r="O90" s="193" t="str">
        <f>K90&amp;N90</f>
        <v>C4</v>
      </c>
      <c r="P90" s="194" t="s">
        <v>50</v>
      </c>
      <c r="Q90" s="195" t="s">
        <v>812</v>
      </c>
      <c r="R90" s="192" t="s">
        <v>232</v>
      </c>
      <c r="S90" s="191">
        <v>4</v>
      </c>
      <c r="T90" s="192"/>
      <c r="U90" s="193">
        <f>MAX(S90:T90)</f>
        <v>4</v>
      </c>
      <c r="V90" s="193" t="str">
        <f>R90&amp;U90</f>
        <v>B4</v>
      </c>
      <c r="W90" s="194" t="s">
        <v>51</v>
      </c>
      <c r="X90" s="188" t="s">
        <v>233</v>
      </c>
      <c r="Y90" s="188" t="s">
        <v>234</v>
      </c>
      <c r="Z90" s="188" t="s">
        <v>806</v>
      </c>
      <c r="AA90" s="196" t="s">
        <v>807</v>
      </c>
      <c r="AB90" s="197"/>
    </row>
    <row r="91" spans="1:28" ht="71.25" x14ac:dyDescent="0.2">
      <c r="A91" s="187" t="s">
        <v>813</v>
      </c>
      <c r="B91" s="187"/>
      <c r="C91" s="188"/>
      <c r="D91" s="189"/>
      <c r="E91" s="188"/>
      <c r="F91" s="188"/>
      <c r="G91" s="188" t="s">
        <v>814</v>
      </c>
      <c r="H91" s="188" t="s">
        <v>815</v>
      </c>
      <c r="I91" s="188" t="s">
        <v>816</v>
      </c>
      <c r="J91" s="188" t="s">
        <v>817</v>
      </c>
      <c r="K91" s="192" t="s">
        <v>241</v>
      </c>
      <c r="L91" s="191">
        <v>4</v>
      </c>
      <c r="M91" s="192">
        <v>4</v>
      </c>
      <c r="N91" s="193">
        <f t="shared" si="6"/>
        <v>4</v>
      </c>
      <c r="O91" s="193" t="str">
        <f t="shared" si="7"/>
        <v>C4</v>
      </c>
      <c r="P91" s="194" t="s">
        <v>50</v>
      </c>
      <c r="Q91" s="195" t="s">
        <v>812</v>
      </c>
      <c r="R91" s="192" t="s">
        <v>232</v>
      </c>
      <c r="S91" s="191">
        <v>4</v>
      </c>
      <c r="T91" s="191"/>
      <c r="U91" s="193">
        <f t="shared" si="4"/>
        <v>4</v>
      </c>
      <c r="V91" s="193" t="str">
        <f t="shared" si="5"/>
        <v>B4</v>
      </c>
      <c r="W91" s="194" t="s">
        <v>51</v>
      </c>
      <c r="X91" s="188" t="s">
        <v>233</v>
      </c>
      <c r="Y91" s="188" t="s">
        <v>234</v>
      </c>
      <c r="Z91" s="188" t="s">
        <v>806</v>
      </c>
      <c r="AA91" s="196" t="s">
        <v>807</v>
      </c>
      <c r="AB91" s="197"/>
    </row>
    <row r="92" spans="1:28" ht="71.25" x14ac:dyDescent="0.2">
      <c r="A92" s="187" t="s">
        <v>818</v>
      </c>
      <c r="B92" s="187"/>
      <c r="C92" s="188"/>
      <c r="D92" s="189"/>
      <c r="E92" s="188"/>
      <c r="F92" s="188"/>
      <c r="G92" s="188" t="s">
        <v>819</v>
      </c>
      <c r="H92" s="188" t="s">
        <v>820</v>
      </c>
      <c r="I92" s="188" t="s">
        <v>402</v>
      </c>
      <c r="J92" s="188" t="s">
        <v>821</v>
      </c>
      <c r="K92" s="192" t="s">
        <v>241</v>
      </c>
      <c r="L92" s="191">
        <v>4</v>
      </c>
      <c r="M92" s="192"/>
      <c r="N92" s="193">
        <f t="shared" si="6"/>
        <v>4</v>
      </c>
      <c r="O92" s="193" t="str">
        <f t="shared" si="7"/>
        <v>C4</v>
      </c>
      <c r="P92" s="194" t="s">
        <v>50</v>
      </c>
      <c r="Q92" s="195" t="s">
        <v>822</v>
      </c>
      <c r="R92" s="192" t="s">
        <v>232</v>
      </c>
      <c r="S92" s="191">
        <v>4</v>
      </c>
      <c r="T92" s="191"/>
      <c r="U92" s="193">
        <f t="shared" si="4"/>
        <v>4</v>
      </c>
      <c r="V92" s="193" t="str">
        <f t="shared" si="5"/>
        <v>B4</v>
      </c>
      <c r="W92" s="194" t="s">
        <v>51</v>
      </c>
      <c r="X92" s="188" t="s">
        <v>233</v>
      </c>
      <c r="Y92" s="188" t="s">
        <v>234</v>
      </c>
      <c r="Z92" s="188" t="s">
        <v>823</v>
      </c>
      <c r="AA92" s="196" t="s">
        <v>807</v>
      </c>
      <c r="AB92" s="197"/>
    </row>
    <row r="93" spans="1:28" ht="71.25" x14ac:dyDescent="0.2">
      <c r="A93" s="187" t="s">
        <v>824</v>
      </c>
      <c r="B93" s="187"/>
      <c r="C93" s="188"/>
      <c r="D93" s="189"/>
      <c r="E93" s="188"/>
      <c r="F93" s="188"/>
      <c r="G93" s="188" t="s">
        <v>825</v>
      </c>
      <c r="H93" s="188" t="s">
        <v>826</v>
      </c>
      <c r="I93" s="188" t="s">
        <v>779</v>
      </c>
      <c r="J93" s="188" t="s">
        <v>827</v>
      </c>
      <c r="K93" s="192" t="s">
        <v>241</v>
      </c>
      <c r="L93" s="191">
        <v>4</v>
      </c>
      <c r="M93" s="192"/>
      <c r="N93" s="193">
        <f t="shared" si="6"/>
        <v>4</v>
      </c>
      <c r="O93" s="193" t="str">
        <f t="shared" si="7"/>
        <v>C4</v>
      </c>
      <c r="P93" s="194" t="s">
        <v>50</v>
      </c>
      <c r="Q93" s="195" t="s">
        <v>828</v>
      </c>
      <c r="R93" s="192" t="s">
        <v>232</v>
      </c>
      <c r="S93" s="191">
        <v>4</v>
      </c>
      <c r="T93" s="191"/>
      <c r="U93" s="193">
        <f t="shared" si="4"/>
        <v>4</v>
      </c>
      <c r="V93" s="193" t="str">
        <f t="shared" si="5"/>
        <v>B4</v>
      </c>
      <c r="W93" s="194" t="s">
        <v>51</v>
      </c>
      <c r="X93" s="188" t="s">
        <v>233</v>
      </c>
      <c r="Y93" s="188" t="s">
        <v>234</v>
      </c>
      <c r="Z93" s="188" t="s">
        <v>829</v>
      </c>
      <c r="AA93" s="196" t="s">
        <v>807</v>
      </c>
      <c r="AB93" s="197"/>
    </row>
    <row r="94" spans="1:28" ht="71.25" x14ac:dyDescent="0.2">
      <c r="A94" s="187" t="s">
        <v>830</v>
      </c>
      <c r="B94" s="187"/>
      <c r="C94" s="188"/>
      <c r="D94" s="189"/>
      <c r="E94" s="188"/>
      <c r="F94" s="188"/>
      <c r="G94" s="188" t="s">
        <v>831</v>
      </c>
      <c r="H94" s="188" t="s">
        <v>387</v>
      </c>
      <c r="I94" s="188" t="s">
        <v>329</v>
      </c>
      <c r="J94" s="188" t="s">
        <v>832</v>
      </c>
      <c r="K94" s="192" t="s">
        <v>241</v>
      </c>
      <c r="L94" s="191">
        <v>5</v>
      </c>
      <c r="M94" s="192"/>
      <c r="N94" s="193">
        <f>MAX(L94:M94)</f>
        <v>5</v>
      </c>
      <c r="O94" s="193" t="str">
        <f>K94&amp;N94</f>
        <v>C5</v>
      </c>
      <c r="P94" s="194" t="s">
        <v>50</v>
      </c>
      <c r="Q94" s="195" t="s">
        <v>833</v>
      </c>
      <c r="R94" s="192" t="s">
        <v>232</v>
      </c>
      <c r="S94" s="191">
        <v>4</v>
      </c>
      <c r="T94" s="191"/>
      <c r="U94" s="193">
        <f>MAX(S94:T94)</f>
        <v>4</v>
      </c>
      <c r="V94" s="193" t="str">
        <f>R94&amp;U94</f>
        <v>B4</v>
      </c>
      <c r="W94" s="194" t="s">
        <v>51</v>
      </c>
      <c r="X94" s="188" t="s">
        <v>233</v>
      </c>
      <c r="Y94" s="188" t="s">
        <v>234</v>
      </c>
      <c r="Z94" s="188" t="s">
        <v>834</v>
      </c>
      <c r="AA94" s="196" t="s">
        <v>835</v>
      </c>
      <c r="AB94" s="197"/>
    </row>
    <row r="95" spans="1:28" ht="71.25" x14ac:dyDescent="0.2">
      <c r="A95" s="187" t="s">
        <v>836</v>
      </c>
      <c r="B95" s="187"/>
      <c r="C95" s="188"/>
      <c r="D95" s="189"/>
      <c r="E95" s="188"/>
      <c r="F95" s="188"/>
      <c r="G95" s="188" t="s">
        <v>837</v>
      </c>
      <c r="H95" s="188" t="s">
        <v>387</v>
      </c>
      <c r="I95" s="188" t="s">
        <v>402</v>
      </c>
      <c r="J95" s="188" t="s">
        <v>838</v>
      </c>
      <c r="K95" s="192" t="s">
        <v>241</v>
      </c>
      <c r="L95" s="191">
        <v>4</v>
      </c>
      <c r="M95" s="192"/>
      <c r="N95" s="193">
        <f t="shared" si="6"/>
        <v>4</v>
      </c>
      <c r="O95" s="193" t="str">
        <f t="shared" si="7"/>
        <v>C4</v>
      </c>
      <c r="P95" s="194" t="s">
        <v>50</v>
      </c>
      <c r="Q95" s="195" t="s">
        <v>839</v>
      </c>
      <c r="R95" s="192" t="s">
        <v>232</v>
      </c>
      <c r="S95" s="191">
        <v>4</v>
      </c>
      <c r="T95" s="191"/>
      <c r="U95" s="193">
        <f t="shared" si="4"/>
        <v>4</v>
      </c>
      <c r="V95" s="193" t="str">
        <f t="shared" si="5"/>
        <v>B4</v>
      </c>
      <c r="W95" s="194" t="s">
        <v>51</v>
      </c>
      <c r="X95" s="188" t="s">
        <v>233</v>
      </c>
      <c r="Y95" s="188" t="s">
        <v>234</v>
      </c>
      <c r="Z95" s="188" t="s">
        <v>806</v>
      </c>
      <c r="AA95" s="196" t="s">
        <v>807</v>
      </c>
      <c r="AB95" s="197"/>
    </row>
    <row r="96" spans="1:28" ht="71.25" x14ac:dyDescent="0.2">
      <c r="A96" s="187" t="s">
        <v>840</v>
      </c>
      <c r="B96" s="187"/>
      <c r="C96" s="188"/>
      <c r="D96" s="189"/>
      <c r="E96" s="188"/>
      <c r="F96" s="188"/>
      <c r="G96" s="188" t="s">
        <v>640</v>
      </c>
      <c r="H96" s="188" t="s">
        <v>841</v>
      </c>
      <c r="I96" s="188" t="s">
        <v>402</v>
      </c>
      <c r="J96" s="188" t="s">
        <v>842</v>
      </c>
      <c r="K96" s="192" t="s">
        <v>241</v>
      </c>
      <c r="L96" s="191">
        <v>4</v>
      </c>
      <c r="M96" s="192"/>
      <c r="N96" s="193">
        <f t="shared" si="6"/>
        <v>4</v>
      </c>
      <c r="O96" s="193" t="str">
        <f t="shared" si="7"/>
        <v>C4</v>
      </c>
      <c r="P96" s="194" t="s">
        <v>50</v>
      </c>
      <c r="Q96" s="195" t="s">
        <v>843</v>
      </c>
      <c r="R96" s="192" t="s">
        <v>232</v>
      </c>
      <c r="S96" s="191">
        <v>4</v>
      </c>
      <c r="T96" s="191"/>
      <c r="U96" s="193">
        <f t="shared" si="4"/>
        <v>4</v>
      </c>
      <c r="V96" s="193" t="str">
        <f t="shared" si="5"/>
        <v>B4</v>
      </c>
      <c r="W96" s="194" t="s">
        <v>51</v>
      </c>
      <c r="X96" s="188" t="s">
        <v>233</v>
      </c>
      <c r="Y96" s="188" t="s">
        <v>234</v>
      </c>
      <c r="Z96" s="188" t="s">
        <v>844</v>
      </c>
      <c r="AA96" s="196" t="s">
        <v>807</v>
      </c>
      <c r="AB96" s="197"/>
    </row>
    <row r="97" spans="1:28" ht="71.25" x14ac:dyDescent="0.2">
      <c r="A97" s="187" t="s">
        <v>845</v>
      </c>
      <c r="B97" s="187"/>
      <c r="C97" s="188"/>
      <c r="D97" s="189"/>
      <c r="E97" s="188"/>
      <c r="F97" s="188"/>
      <c r="G97" s="188" t="s">
        <v>846</v>
      </c>
      <c r="H97" s="188" t="s">
        <v>387</v>
      </c>
      <c r="I97" s="188" t="s">
        <v>402</v>
      </c>
      <c r="J97" s="188" t="s">
        <v>847</v>
      </c>
      <c r="K97" s="192" t="s">
        <v>241</v>
      </c>
      <c r="L97" s="191">
        <v>4</v>
      </c>
      <c r="M97" s="192"/>
      <c r="N97" s="193">
        <f t="shared" si="6"/>
        <v>4</v>
      </c>
      <c r="O97" s="193" t="str">
        <f t="shared" si="7"/>
        <v>C4</v>
      </c>
      <c r="P97" s="194" t="s">
        <v>50</v>
      </c>
      <c r="Q97" s="195" t="s">
        <v>848</v>
      </c>
      <c r="R97" s="192" t="s">
        <v>232</v>
      </c>
      <c r="S97" s="191">
        <v>4</v>
      </c>
      <c r="T97" s="191"/>
      <c r="U97" s="193">
        <f t="shared" si="4"/>
        <v>4</v>
      </c>
      <c r="V97" s="193" t="str">
        <f t="shared" si="5"/>
        <v>B4</v>
      </c>
      <c r="W97" s="194" t="s">
        <v>51</v>
      </c>
      <c r="X97" s="188" t="s">
        <v>233</v>
      </c>
      <c r="Y97" s="188" t="s">
        <v>234</v>
      </c>
      <c r="Z97" s="188" t="s">
        <v>806</v>
      </c>
      <c r="AA97" s="196" t="s">
        <v>807</v>
      </c>
      <c r="AB97" s="197"/>
    </row>
    <row r="98" spans="1:28" ht="71.25" x14ac:dyDescent="0.2">
      <c r="A98" s="187" t="s">
        <v>849</v>
      </c>
      <c r="B98" s="187"/>
      <c r="C98" s="188"/>
      <c r="D98" s="189"/>
      <c r="E98" s="188"/>
      <c r="F98" s="188"/>
      <c r="G98" s="188" t="s">
        <v>426</v>
      </c>
      <c r="H98" s="188" t="s">
        <v>427</v>
      </c>
      <c r="I98" s="188" t="s">
        <v>428</v>
      </c>
      <c r="J98" s="188" t="s">
        <v>729</v>
      </c>
      <c r="K98" s="192" t="s">
        <v>241</v>
      </c>
      <c r="L98" s="191">
        <v>5</v>
      </c>
      <c r="M98" s="192"/>
      <c r="N98" s="193">
        <f>MAX(L98:M98)</f>
        <v>5</v>
      </c>
      <c r="O98" s="193" t="str">
        <f>K98&amp;N98</f>
        <v>C5</v>
      </c>
      <c r="P98" s="194" t="s">
        <v>50</v>
      </c>
      <c r="Q98" s="195" t="s">
        <v>850</v>
      </c>
      <c r="R98" s="192" t="s">
        <v>232</v>
      </c>
      <c r="S98" s="191">
        <v>4</v>
      </c>
      <c r="T98" s="191"/>
      <c r="U98" s="193">
        <f>MAX(S98:T98)</f>
        <v>4</v>
      </c>
      <c r="V98" s="193" t="str">
        <f>R98&amp;U98</f>
        <v>B4</v>
      </c>
      <c r="W98" s="194" t="s">
        <v>51</v>
      </c>
      <c r="X98" s="188" t="s">
        <v>233</v>
      </c>
      <c r="Y98" s="188" t="s">
        <v>234</v>
      </c>
      <c r="Z98" s="188" t="s">
        <v>806</v>
      </c>
      <c r="AA98" s="196" t="s">
        <v>807</v>
      </c>
      <c r="AB98" s="197"/>
    </row>
    <row r="99" spans="1:28" ht="71.25" x14ac:dyDescent="0.2">
      <c r="A99" s="187" t="s">
        <v>851</v>
      </c>
      <c r="B99" s="187"/>
      <c r="C99" s="188"/>
      <c r="D99" s="189"/>
      <c r="E99" s="188"/>
      <c r="F99" s="188"/>
      <c r="G99" s="188" t="s">
        <v>852</v>
      </c>
      <c r="H99" s="188" t="s">
        <v>853</v>
      </c>
      <c r="I99" s="188" t="s">
        <v>854</v>
      </c>
      <c r="J99" s="188" t="s">
        <v>855</v>
      </c>
      <c r="K99" s="192" t="s">
        <v>232</v>
      </c>
      <c r="L99" s="191">
        <v>4</v>
      </c>
      <c r="M99" s="192"/>
      <c r="N99" s="193">
        <f t="shared" si="6"/>
        <v>4</v>
      </c>
      <c r="O99" s="193" t="str">
        <f t="shared" si="7"/>
        <v>B4</v>
      </c>
      <c r="P99" s="194" t="s">
        <v>51</v>
      </c>
      <c r="Q99" s="195" t="s">
        <v>856</v>
      </c>
      <c r="R99" s="192" t="s">
        <v>232</v>
      </c>
      <c r="S99" s="191">
        <v>4</v>
      </c>
      <c r="T99" s="191"/>
      <c r="U99" s="193">
        <f t="shared" si="4"/>
        <v>4</v>
      </c>
      <c r="V99" s="193" t="str">
        <f t="shared" si="5"/>
        <v>B4</v>
      </c>
      <c r="W99" s="194" t="s">
        <v>51</v>
      </c>
      <c r="X99" s="188" t="s">
        <v>280</v>
      </c>
      <c r="Y99" s="188" t="s">
        <v>234</v>
      </c>
      <c r="Z99" s="188" t="s">
        <v>857</v>
      </c>
      <c r="AA99" s="196" t="s">
        <v>858</v>
      </c>
      <c r="AB99" s="197"/>
    </row>
    <row r="100" spans="1:28" ht="71.25" x14ac:dyDescent="0.2">
      <c r="A100" s="187" t="s">
        <v>859</v>
      </c>
      <c r="B100" s="187"/>
      <c r="C100" s="188"/>
      <c r="D100" s="189"/>
      <c r="E100" s="188"/>
      <c r="F100" s="188"/>
      <c r="G100" s="188" t="s">
        <v>860</v>
      </c>
      <c r="H100" s="188" t="s">
        <v>861</v>
      </c>
      <c r="I100" s="188" t="s">
        <v>291</v>
      </c>
      <c r="J100" s="188" t="s">
        <v>862</v>
      </c>
      <c r="K100" s="192" t="s">
        <v>232</v>
      </c>
      <c r="L100" s="191">
        <v>4</v>
      </c>
      <c r="M100" s="192"/>
      <c r="N100" s="193">
        <f>MAX(L100:M100)</f>
        <v>4</v>
      </c>
      <c r="O100" s="193" t="str">
        <f>K100&amp;N100</f>
        <v>B4</v>
      </c>
      <c r="P100" s="194" t="s">
        <v>51</v>
      </c>
      <c r="Q100" s="195" t="s">
        <v>863</v>
      </c>
      <c r="R100" s="192" t="s">
        <v>232</v>
      </c>
      <c r="S100" s="191">
        <v>4</v>
      </c>
      <c r="T100" s="191"/>
      <c r="U100" s="193">
        <f>MAX(S100:T100)</f>
        <v>4</v>
      </c>
      <c r="V100" s="193" t="str">
        <f>R100&amp;U100</f>
        <v>B4</v>
      </c>
      <c r="W100" s="194" t="s">
        <v>51</v>
      </c>
      <c r="X100" s="188" t="s">
        <v>280</v>
      </c>
      <c r="Y100" s="188" t="s">
        <v>234</v>
      </c>
      <c r="Z100" s="188" t="s">
        <v>806</v>
      </c>
      <c r="AA100" s="196" t="s">
        <v>864</v>
      </c>
      <c r="AB100" s="197"/>
    </row>
    <row r="101" spans="1:28" ht="57" x14ac:dyDescent="0.2">
      <c r="A101" s="187" t="s">
        <v>865</v>
      </c>
      <c r="B101" s="187" t="s">
        <v>866</v>
      </c>
      <c r="C101" s="188" t="s">
        <v>867</v>
      </c>
      <c r="D101" s="189"/>
      <c r="E101" s="188" t="s">
        <v>224</v>
      </c>
      <c r="F101" s="188" t="s">
        <v>868</v>
      </c>
      <c r="G101" s="188" t="s">
        <v>869</v>
      </c>
      <c r="H101" s="188" t="s">
        <v>870</v>
      </c>
      <c r="I101" s="188" t="s">
        <v>771</v>
      </c>
      <c r="J101" s="188" t="s">
        <v>871</v>
      </c>
      <c r="K101" s="192" t="s">
        <v>232</v>
      </c>
      <c r="L101" s="191">
        <v>3</v>
      </c>
      <c r="M101" s="192">
        <v>3</v>
      </c>
      <c r="N101" s="193">
        <f t="shared" si="6"/>
        <v>3</v>
      </c>
      <c r="O101" s="193" t="str">
        <f t="shared" si="7"/>
        <v>B3</v>
      </c>
      <c r="P101" s="194" t="s">
        <v>51</v>
      </c>
      <c r="Q101" s="195" t="s">
        <v>773</v>
      </c>
      <c r="R101" s="192" t="s">
        <v>232</v>
      </c>
      <c r="S101" s="191">
        <v>2</v>
      </c>
      <c r="T101" s="191">
        <v>2</v>
      </c>
      <c r="U101" s="193">
        <f t="shared" si="4"/>
        <v>2</v>
      </c>
      <c r="V101" s="193" t="str">
        <f t="shared" si="5"/>
        <v>B2</v>
      </c>
      <c r="W101" s="194" t="s">
        <v>52</v>
      </c>
      <c r="X101" s="188" t="s">
        <v>280</v>
      </c>
      <c r="Y101" s="188" t="s">
        <v>234</v>
      </c>
      <c r="Z101" s="188" t="s">
        <v>774</v>
      </c>
      <c r="AA101" s="196" t="s">
        <v>775</v>
      </c>
      <c r="AB101" s="197"/>
    </row>
    <row r="102" spans="1:28" ht="61.5" customHeight="1" x14ac:dyDescent="0.25">
      <c r="A102" s="187" t="s">
        <v>872</v>
      </c>
      <c r="B102" s="206"/>
      <c r="C102" s="207"/>
      <c r="D102" s="189"/>
      <c r="E102" s="188"/>
      <c r="F102" s="207"/>
      <c r="G102" s="188" t="s">
        <v>426</v>
      </c>
      <c r="H102" s="188" t="s">
        <v>873</v>
      </c>
      <c r="I102" s="199" t="s">
        <v>874</v>
      </c>
      <c r="J102" s="208" t="s">
        <v>875</v>
      </c>
      <c r="K102" s="192" t="s">
        <v>232</v>
      </c>
      <c r="L102" s="191">
        <v>3</v>
      </c>
      <c r="M102" s="192">
        <v>3</v>
      </c>
      <c r="N102" s="193">
        <f>MAX(L102:M102)</f>
        <v>3</v>
      </c>
      <c r="O102" s="193" t="str">
        <f>K102&amp;N102</f>
        <v>B3</v>
      </c>
      <c r="P102" s="194" t="s">
        <v>51</v>
      </c>
      <c r="Q102" s="208" t="s">
        <v>876</v>
      </c>
      <c r="R102" s="192" t="s">
        <v>232</v>
      </c>
      <c r="S102" s="191">
        <v>2</v>
      </c>
      <c r="T102" s="191">
        <v>2</v>
      </c>
      <c r="U102" s="193">
        <f>MAX(S102:T102)</f>
        <v>2</v>
      </c>
      <c r="V102" s="193" t="str">
        <f>R102&amp;U102</f>
        <v>B2</v>
      </c>
      <c r="W102" s="194" t="s">
        <v>52</v>
      </c>
      <c r="X102" s="188" t="s">
        <v>280</v>
      </c>
      <c r="Y102" s="188" t="s">
        <v>877</v>
      </c>
      <c r="Z102" s="196" t="s">
        <v>235</v>
      </c>
      <c r="AA102" s="196" t="s">
        <v>878</v>
      </c>
      <c r="AB102" s="197"/>
    </row>
    <row r="103" spans="1:28" ht="57" x14ac:dyDescent="0.2">
      <c r="A103" s="187" t="s">
        <v>879</v>
      </c>
      <c r="B103" s="187"/>
      <c r="C103" s="188"/>
      <c r="D103" s="189"/>
      <c r="E103" s="188"/>
      <c r="F103" s="188"/>
      <c r="G103" s="188" t="s">
        <v>880</v>
      </c>
      <c r="H103" s="188" t="s">
        <v>881</v>
      </c>
      <c r="I103" s="188" t="s">
        <v>882</v>
      </c>
      <c r="J103" s="188" t="s">
        <v>883</v>
      </c>
      <c r="K103" s="192" t="s">
        <v>232</v>
      </c>
      <c r="L103" s="191">
        <v>3</v>
      </c>
      <c r="M103" s="192">
        <v>3</v>
      </c>
      <c r="N103" s="193">
        <f t="shared" si="6"/>
        <v>3</v>
      </c>
      <c r="O103" s="193" t="str">
        <f t="shared" si="7"/>
        <v>B3</v>
      </c>
      <c r="P103" s="194" t="s">
        <v>51</v>
      </c>
      <c r="Q103" s="195" t="s">
        <v>884</v>
      </c>
      <c r="R103" s="192" t="s">
        <v>232</v>
      </c>
      <c r="S103" s="191">
        <v>2</v>
      </c>
      <c r="T103" s="191">
        <v>2</v>
      </c>
      <c r="U103" s="193">
        <f t="shared" si="4"/>
        <v>2</v>
      </c>
      <c r="V103" s="193" t="str">
        <f t="shared" si="5"/>
        <v>B2</v>
      </c>
      <c r="W103" s="194" t="s">
        <v>52</v>
      </c>
      <c r="X103" s="188" t="s">
        <v>233</v>
      </c>
      <c r="Y103" s="188" t="s">
        <v>234</v>
      </c>
      <c r="Z103" s="188" t="s">
        <v>235</v>
      </c>
      <c r="AA103" s="196" t="s">
        <v>885</v>
      </c>
      <c r="AB103" s="197"/>
    </row>
    <row r="104" spans="1:28" ht="57" x14ac:dyDescent="0.2">
      <c r="A104" s="187" t="s">
        <v>886</v>
      </c>
      <c r="B104" s="187" t="s">
        <v>887</v>
      </c>
      <c r="C104" s="188"/>
      <c r="D104" s="189"/>
      <c r="E104" s="188" t="s">
        <v>348</v>
      </c>
      <c r="F104" s="188" t="s">
        <v>888</v>
      </c>
      <c r="G104" s="188" t="s">
        <v>889</v>
      </c>
      <c r="H104" s="188" t="s">
        <v>890</v>
      </c>
      <c r="I104" s="188" t="s">
        <v>527</v>
      </c>
      <c r="J104" s="188" t="s">
        <v>891</v>
      </c>
      <c r="K104" s="192" t="s">
        <v>241</v>
      </c>
      <c r="L104" s="191">
        <v>2</v>
      </c>
      <c r="M104" s="192"/>
      <c r="N104" s="193">
        <f t="shared" si="6"/>
        <v>2</v>
      </c>
      <c r="O104" s="193" t="str">
        <f t="shared" si="7"/>
        <v>C2</v>
      </c>
      <c r="P104" s="194" t="s">
        <v>51</v>
      </c>
      <c r="Q104" s="195" t="s">
        <v>892</v>
      </c>
      <c r="R104" s="192" t="s">
        <v>232</v>
      </c>
      <c r="S104" s="191">
        <v>2</v>
      </c>
      <c r="T104" s="191"/>
      <c r="U104" s="193">
        <f t="shared" si="4"/>
        <v>2</v>
      </c>
      <c r="V104" s="193" t="str">
        <f t="shared" si="5"/>
        <v>B2</v>
      </c>
      <c r="W104" s="194" t="s">
        <v>52</v>
      </c>
      <c r="X104" s="188" t="s">
        <v>233</v>
      </c>
      <c r="Y104" s="188" t="s">
        <v>234</v>
      </c>
      <c r="Z104" s="188" t="s">
        <v>235</v>
      </c>
      <c r="AA104" s="196" t="s">
        <v>893</v>
      </c>
      <c r="AB104" s="197"/>
    </row>
    <row r="105" spans="1:28" ht="57" x14ac:dyDescent="0.2">
      <c r="A105" s="187" t="s">
        <v>894</v>
      </c>
      <c r="B105" s="187"/>
      <c r="C105" s="188"/>
      <c r="D105" s="189"/>
      <c r="E105" s="188"/>
      <c r="F105" s="188"/>
      <c r="G105" s="188" t="s">
        <v>895</v>
      </c>
      <c r="H105" s="188" t="s">
        <v>896</v>
      </c>
      <c r="I105" s="188" t="s">
        <v>527</v>
      </c>
      <c r="J105" s="188" t="s">
        <v>897</v>
      </c>
      <c r="K105" s="192" t="s">
        <v>230</v>
      </c>
      <c r="L105" s="191">
        <v>2</v>
      </c>
      <c r="M105" s="192"/>
      <c r="N105" s="193">
        <f t="shared" si="6"/>
        <v>2</v>
      </c>
      <c r="O105" s="193" t="str">
        <f t="shared" si="7"/>
        <v>D2</v>
      </c>
      <c r="P105" s="194" t="s">
        <v>50</v>
      </c>
      <c r="Q105" s="195" t="s">
        <v>898</v>
      </c>
      <c r="R105" s="192" t="s">
        <v>232</v>
      </c>
      <c r="S105" s="191">
        <v>2</v>
      </c>
      <c r="T105" s="192"/>
      <c r="U105" s="193">
        <f t="shared" si="4"/>
        <v>2</v>
      </c>
      <c r="V105" s="193" t="str">
        <f t="shared" si="5"/>
        <v>B2</v>
      </c>
      <c r="W105" s="194" t="s">
        <v>52</v>
      </c>
      <c r="X105" s="188" t="s">
        <v>233</v>
      </c>
      <c r="Y105" s="188" t="s">
        <v>234</v>
      </c>
      <c r="Z105" s="188" t="s">
        <v>899</v>
      </c>
      <c r="AA105" s="196" t="s">
        <v>900</v>
      </c>
      <c r="AB105" s="197"/>
    </row>
    <row r="106" spans="1:28" ht="85.5" x14ac:dyDescent="0.2">
      <c r="A106" s="187" t="s">
        <v>901</v>
      </c>
      <c r="B106" s="187"/>
      <c r="C106" s="188"/>
      <c r="D106" s="189"/>
      <c r="E106" s="188"/>
      <c r="F106" s="188"/>
      <c r="G106" s="188" t="s">
        <v>902</v>
      </c>
      <c r="H106" s="188" t="s">
        <v>387</v>
      </c>
      <c r="I106" s="188" t="s">
        <v>903</v>
      </c>
      <c r="J106" s="188" t="s">
        <v>904</v>
      </c>
      <c r="K106" s="192" t="s">
        <v>230</v>
      </c>
      <c r="L106" s="191">
        <v>2</v>
      </c>
      <c r="M106" s="192"/>
      <c r="N106" s="193">
        <f t="shared" si="6"/>
        <v>2</v>
      </c>
      <c r="O106" s="193" t="str">
        <f t="shared" si="7"/>
        <v>D2</v>
      </c>
      <c r="P106" s="194" t="s">
        <v>50</v>
      </c>
      <c r="Q106" s="195" t="s">
        <v>905</v>
      </c>
      <c r="R106" s="192" t="s">
        <v>232</v>
      </c>
      <c r="S106" s="191">
        <v>3</v>
      </c>
      <c r="T106" s="191"/>
      <c r="U106" s="193">
        <f t="shared" si="4"/>
        <v>3</v>
      </c>
      <c r="V106" s="193" t="str">
        <f t="shared" si="5"/>
        <v>B3</v>
      </c>
      <c r="W106" s="194" t="s">
        <v>51</v>
      </c>
      <c r="X106" s="188" t="s">
        <v>233</v>
      </c>
      <c r="Y106" s="188" t="s">
        <v>234</v>
      </c>
      <c r="Z106" s="188" t="s">
        <v>766</v>
      </c>
      <c r="AA106" s="196" t="s">
        <v>900</v>
      </c>
      <c r="AB106" s="197"/>
    </row>
    <row r="107" spans="1:28" ht="57" x14ac:dyDescent="0.2">
      <c r="A107" s="187" t="s">
        <v>906</v>
      </c>
      <c r="B107" s="187"/>
      <c r="C107" s="188"/>
      <c r="D107" s="189"/>
      <c r="E107" s="188"/>
      <c r="F107" s="188"/>
      <c r="G107" s="188" t="s">
        <v>762</v>
      </c>
      <c r="H107" s="188" t="s">
        <v>907</v>
      </c>
      <c r="I107" s="188" t="s">
        <v>402</v>
      </c>
      <c r="J107" s="188" t="s">
        <v>764</v>
      </c>
      <c r="K107" s="192" t="s">
        <v>230</v>
      </c>
      <c r="L107" s="191">
        <v>3</v>
      </c>
      <c r="M107" s="192">
        <v>3</v>
      </c>
      <c r="N107" s="193">
        <f t="shared" si="6"/>
        <v>3</v>
      </c>
      <c r="O107" s="193" t="str">
        <f t="shared" si="7"/>
        <v>D3</v>
      </c>
      <c r="P107" s="194" t="s">
        <v>50</v>
      </c>
      <c r="Q107" s="195" t="s">
        <v>765</v>
      </c>
      <c r="R107" s="192" t="s">
        <v>232</v>
      </c>
      <c r="S107" s="191">
        <v>2</v>
      </c>
      <c r="T107" s="191">
        <v>2</v>
      </c>
      <c r="U107" s="193">
        <f t="shared" si="4"/>
        <v>2</v>
      </c>
      <c r="V107" s="193" t="str">
        <f t="shared" si="5"/>
        <v>B2</v>
      </c>
      <c r="W107" s="194" t="s">
        <v>52</v>
      </c>
      <c r="X107" s="188" t="s">
        <v>46</v>
      </c>
      <c r="Y107" s="188" t="s">
        <v>234</v>
      </c>
      <c r="Z107" s="188" t="s">
        <v>766</v>
      </c>
      <c r="AA107" s="196" t="s">
        <v>767</v>
      </c>
      <c r="AB107" s="197"/>
    </row>
    <row r="108" spans="1:28" ht="57" x14ac:dyDescent="0.2">
      <c r="A108" s="187" t="s">
        <v>908</v>
      </c>
      <c r="B108" s="187"/>
      <c r="C108" s="188"/>
      <c r="D108" s="189"/>
      <c r="E108" s="188"/>
      <c r="F108" s="188"/>
      <c r="G108" s="188" t="s">
        <v>789</v>
      </c>
      <c r="H108" s="188" t="s">
        <v>909</v>
      </c>
      <c r="I108" s="188" t="s">
        <v>791</v>
      </c>
      <c r="J108" s="188" t="s">
        <v>910</v>
      </c>
      <c r="K108" s="192" t="s">
        <v>241</v>
      </c>
      <c r="L108" s="191">
        <v>4</v>
      </c>
      <c r="M108" s="192">
        <v>4</v>
      </c>
      <c r="N108" s="193">
        <f t="shared" si="6"/>
        <v>4</v>
      </c>
      <c r="O108" s="193" t="str">
        <f t="shared" si="7"/>
        <v>C4</v>
      </c>
      <c r="P108" s="194" t="s">
        <v>50</v>
      </c>
      <c r="Q108" s="195" t="s">
        <v>793</v>
      </c>
      <c r="R108" s="192" t="s">
        <v>232</v>
      </c>
      <c r="S108" s="191">
        <v>4</v>
      </c>
      <c r="T108" s="191">
        <v>4</v>
      </c>
      <c r="U108" s="193">
        <f t="shared" si="4"/>
        <v>4</v>
      </c>
      <c r="V108" s="193" t="str">
        <f t="shared" si="5"/>
        <v>B4</v>
      </c>
      <c r="W108" s="194" t="s">
        <v>51</v>
      </c>
      <c r="X108" s="188" t="s">
        <v>233</v>
      </c>
      <c r="Y108" s="188" t="s">
        <v>234</v>
      </c>
      <c r="Z108" s="188" t="s">
        <v>794</v>
      </c>
      <c r="AA108" s="196" t="s">
        <v>795</v>
      </c>
      <c r="AB108" s="197"/>
    </row>
    <row r="109" spans="1:28" ht="57" x14ac:dyDescent="0.2">
      <c r="A109" s="187" t="s">
        <v>911</v>
      </c>
      <c r="B109" s="187"/>
      <c r="C109" s="188"/>
      <c r="D109" s="189"/>
      <c r="E109" s="188"/>
      <c r="F109" s="188"/>
      <c r="G109" s="188" t="s">
        <v>912</v>
      </c>
      <c r="H109" s="188" t="s">
        <v>913</v>
      </c>
      <c r="I109" s="188" t="s">
        <v>914</v>
      </c>
      <c r="J109" s="188" t="s">
        <v>915</v>
      </c>
      <c r="K109" s="192" t="s">
        <v>241</v>
      </c>
      <c r="L109" s="191">
        <v>4</v>
      </c>
      <c r="M109" s="192">
        <v>4</v>
      </c>
      <c r="N109" s="193">
        <f t="shared" si="6"/>
        <v>4</v>
      </c>
      <c r="O109" s="193" t="str">
        <f t="shared" si="7"/>
        <v>C4</v>
      </c>
      <c r="P109" s="194" t="s">
        <v>50</v>
      </c>
      <c r="Q109" s="195" t="s">
        <v>785</v>
      </c>
      <c r="R109" s="192" t="s">
        <v>232</v>
      </c>
      <c r="S109" s="191">
        <v>2</v>
      </c>
      <c r="T109" s="191">
        <v>2</v>
      </c>
      <c r="U109" s="193">
        <f t="shared" si="4"/>
        <v>2</v>
      </c>
      <c r="V109" s="193" t="str">
        <f t="shared" si="5"/>
        <v>B2</v>
      </c>
      <c r="W109" s="194" t="s">
        <v>52</v>
      </c>
      <c r="X109" s="188" t="s">
        <v>280</v>
      </c>
      <c r="Y109" s="188" t="s">
        <v>234</v>
      </c>
      <c r="Z109" s="188" t="s">
        <v>786</v>
      </c>
      <c r="AA109" s="196" t="s">
        <v>787</v>
      </c>
      <c r="AB109" s="197"/>
    </row>
    <row r="110" spans="1:28" ht="57" x14ac:dyDescent="0.2">
      <c r="A110" s="187" t="s">
        <v>916</v>
      </c>
      <c r="B110" s="187" t="s">
        <v>917</v>
      </c>
      <c r="C110" s="188"/>
      <c r="D110" s="189"/>
      <c r="E110" s="188" t="s">
        <v>224</v>
      </c>
      <c r="F110" s="188" t="s">
        <v>918</v>
      </c>
      <c r="G110" s="188" t="s">
        <v>919</v>
      </c>
      <c r="H110" s="188" t="s">
        <v>920</v>
      </c>
      <c r="I110" s="188" t="s">
        <v>921</v>
      </c>
      <c r="J110" s="188" t="s">
        <v>922</v>
      </c>
      <c r="K110" s="192" t="s">
        <v>230</v>
      </c>
      <c r="L110" s="191">
        <v>3</v>
      </c>
      <c r="M110" s="192">
        <v>3</v>
      </c>
      <c r="N110" s="193">
        <f t="shared" si="6"/>
        <v>3</v>
      </c>
      <c r="O110" s="193" t="str">
        <f t="shared" si="7"/>
        <v>D3</v>
      </c>
      <c r="P110" s="194" t="s">
        <v>50</v>
      </c>
      <c r="Q110" s="195" t="s">
        <v>923</v>
      </c>
      <c r="R110" s="192" t="s">
        <v>241</v>
      </c>
      <c r="S110" s="191">
        <v>2</v>
      </c>
      <c r="T110" s="191">
        <v>2</v>
      </c>
      <c r="U110" s="193">
        <f t="shared" si="4"/>
        <v>2</v>
      </c>
      <c r="V110" s="193" t="str">
        <f t="shared" si="5"/>
        <v>C2</v>
      </c>
      <c r="W110" s="194" t="s">
        <v>51</v>
      </c>
      <c r="X110" s="188" t="s">
        <v>233</v>
      </c>
      <c r="Y110" s="188" t="s">
        <v>234</v>
      </c>
      <c r="Z110" s="188" t="s">
        <v>235</v>
      </c>
      <c r="AA110" s="196" t="s">
        <v>924</v>
      </c>
      <c r="AB110" s="197"/>
    </row>
    <row r="111" spans="1:28" ht="57" x14ac:dyDescent="0.2">
      <c r="A111" s="187" t="s">
        <v>925</v>
      </c>
      <c r="B111" s="187"/>
      <c r="C111" s="188"/>
      <c r="D111" s="189"/>
      <c r="E111" s="188"/>
      <c r="F111" s="188"/>
      <c r="G111" s="188" t="s">
        <v>926</v>
      </c>
      <c r="H111" s="188" t="s">
        <v>920</v>
      </c>
      <c r="I111" s="188" t="s">
        <v>921</v>
      </c>
      <c r="J111" s="188" t="s">
        <v>927</v>
      </c>
      <c r="K111" s="192" t="s">
        <v>241</v>
      </c>
      <c r="L111" s="191"/>
      <c r="M111" s="192">
        <v>4</v>
      </c>
      <c r="N111" s="193">
        <f t="shared" si="6"/>
        <v>4</v>
      </c>
      <c r="O111" s="193" t="str">
        <f t="shared" si="7"/>
        <v>C4</v>
      </c>
      <c r="P111" s="194" t="s">
        <v>50</v>
      </c>
      <c r="Q111" s="195" t="s">
        <v>928</v>
      </c>
      <c r="R111" s="192" t="s">
        <v>241</v>
      </c>
      <c r="S111" s="191">
        <v>2</v>
      </c>
      <c r="T111" s="191">
        <v>2</v>
      </c>
      <c r="U111" s="193">
        <f t="shared" si="4"/>
        <v>2</v>
      </c>
      <c r="V111" s="193" t="str">
        <f t="shared" si="5"/>
        <v>C2</v>
      </c>
      <c r="W111" s="194" t="s">
        <v>51</v>
      </c>
      <c r="X111" s="188" t="s">
        <v>233</v>
      </c>
      <c r="Y111" s="188" t="s">
        <v>234</v>
      </c>
      <c r="Z111" s="188" t="s">
        <v>235</v>
      </c>
      <c r="AA111" s="196" t="s">
        <v>929</v>
      </c>
      <c r="AB111" s="197"/>
    </row>
    <row r="112" spans="1:28" ht="57" x14ac:dyDescent="0.2">
      <c r="A112" s="187" t="s">
        <v>930</v>
      </c>
      <c r="B112" s="187"/>
      <c r="C112" s="188"/>
      <c r="D112" s="189"/>
      <c r="E112" s="188"/>
      <c r="F112" s="188"/>
      <c r="G112" s="188" t="s">
        <v>931</v>
      </c>
      <c r="H112" s="188" t="s">
        <v>932</v>
      </c>
      <c r="I112" s="188" t="s">
        <v>933</v>
      </c>
      <c r="J112" s="188" t="s">
        <v>934</v>
      </c>
      <c r="K112" s="192" t="s">
        <v>230</v>
      </c>
      <c r="L112" s="191">
        <v>3</v>
      </c>
      <c r="M112" s="192"/>
      <c r="N112" s="193">
        <f t="shared" si="6"/>
        <v>3</v>
      </c>
      <c r="O112" s="193" t="str">
        <f t="shared" si="7"/>
        <v>D3</v>
      </c>
      <c r="P112" s="194" t="s">
        <v>50</v>
      </c>
      <c r="Q112" s="195" t="s">
        <v>935</v>
      </c>
      <c r="R112" s="192" t="s">
        <v>241</v>
      </c>
      <c r="S112" s="191">
        <v>2</v>
      </c>
      <c r="T112" s="191">
        <v>2</v>
      </c>
      <c r="U112" s="193">
        <f t="shared" si="4"/>
        <v>2</v>
      </c>
      <c r="V112" s="193" t="str">
        <f t="shared" si="5"/>
        <v>C2</v>
      </c>
      <c r="W112" s="194" t="s">
        <v>51</v>
      </c>
      <c r="X112" s="188" t="s">
        <v>233</v>
      </c>
      <c r="Y112" s="188" t="s">
        <v>234</v>
      </c>
      <c r="Z112" s="188" t="s">
        <v>235</v>
      </c>
      <c r="AA112" s="196" t="s">
        <v>936</v>
      </c>
      <c r="AB112" s="197"/>
    </row>
    <row r="113" spans="1:28" ht="57" x14ac:dyDescent="0.2">
      <c r="A113" s="187" t="s">
        <v>937</v>
      </c>
      <c r="B113" s="187"/>
      <c r="C113" s="188"/>
      <c r="D113" s="189"/>
      <c r="E113" s="188"/>
      <c r="F113" s="188"/>
      <c r="G113" s="188" t="s">
        <v>938</v>
      </c>
      <c r="H113" s="188" t="s">
        <v>939</v>
      </c>
      <c r="I113" s="188" t="s">
        <v>527</v>
      </c>
      <c r="J113" s="188" t="s">
        <v>940</v>
      </c>
      <c r="K113" s="192" t="s">
        <v>230</v>
      </c>
      <c r="L113" s="191">
        <v>3</v>
      </c>
      <c r="M113" s="192">
        <v>3</v>
      </c>
      <c r="N113" s="193">
        <f t="shared" si="6"/>
        <v>3</v>
      </c>
      <c r="O113" s="193" t="str">
        <f t="shared" si="7"/>
        <v>D3</v>
      </c>
      <c r="P113" s="194" t="s">
        <v>50</v>
      </c>
      <c r="Q113" s="195" t="s">
        <v>941</v>
      </c>
      <c r="R113" s="192" t="s">
        <v>232</v>
      </c>
      <c r="S113" s="191">
        <v>2</v>
      </c>
      <c r="T113" s="191">
        <v>2</v>
      </c>
      <c r="U113" s="193">
        <f t="shared" si="4"/>
        <v>2</v>
      </c>
      <c r="V113" s="193" t="str">
        <f t="shared" si="5"/>
        <v>B2</v>
      </c>
      <c r="W113" s="194" t="s">
        <v>52</v>
      </c>
      <c r="X113" s="188" t="s">
        <v>233</v>
      </c>
      <c r="Y113" s="188" t="s">
        <v>234</v>
      </c>
      <c r="Z113" s="188" t="s">
        <v>942</v>
      </c>
      <c r="AA113" s="196" t="s">
        <v>943</v>
      </c>
      <c r="AB113" s="197"/>
    </row>
    <row r="114" spans="1:28" ht="71.25" x14ac:dyDescent="0.2">
      <c r="A114" s="187" t="s">
        <v>944</v>
      </c>
      <c r="B114" s="187"/>
      <c r="C114" s="188"/>
      <c r="D114" s="189"/>
      <c r="E114" s="188" t="s">
        <v>348</v>
      </c>
      <c r="F114" s="188" t="s">
        <v>945</v>
      </c>
      <c r="G114" s="188" t="s">
        <v>946</v>
      </c>
      <c r="H114" s="188" t="s">
        <v>947</v>
      </c>
      <c r="I114" s="188" t="s">
        <v>948</v>
      </c>
      <c r="J114" s="188" t="s">
        <v>949</v>
      </c>
      <c r="K114" s="192" t="s">
        <v>241</v>
      </c>
      <c r="L114" s="191">
        <v>2</v>
      </c>
      <c r="M114" s="192">
        <v>2</v>
      </c>
      <c r="N114" s="193">
        <f>MAX(L114:M114)</f>
        <v>2</v>
      </c>
      <c r="O114" s="193" t="str">
        <f>K114&amp;N114</f>
        <v>C2</v>
      </c>
      <c r="P114" s="194" t="s">
        <v>51</v>
      </c>
      <c r="Q114" s="195" t="s">
        <v>950</v>
      </c>
      <c r="R114" s="192" t="s">
        <v>232</v>
      </c>
      <c r="S114" s="191">
        <v>2</v>
      </c>
      <c r="T114" s="191">
        <v>2</v>
      </c>
      <c r="U114" s="193">
        <f>MAX(S114:T114)</f>
        <v>2</v>
      </c>
      <c r="V114" s="193" t="str">
        <f>R114&amp;U114</f>
        <v>B2</v>
      </c>
      <c r="W114" s="194" t="s">
        <v>52</v>
      </c>
      <c r="X114" s="188" t="s">
        <v>280</v>
      </c>
      <c r="Y114" s="188" t="s">
        <v>951</v>
      </c>
      <c r="Z114" s="188" t="s">
        <v>952</v>
      </c>
      <c r="AA114" s="196" t="s">
        <v>953</v>
      </c>
      <c r="AB114" s="197"/>
    </row>
    <row r="115" spans="1:28" ht="57" x14ac:dyDescent="0.2">
      <c r="A115" s="187" t="s">
        <v>954</v>
      </c>
      <c r="B115" s="187"/>
      <c r="C115" s="188"/>
      <c r="D115" s="189"/>
      <c r="E115" s="188"/>
      <c r="F115" s="188" t="s">
        <v>955</v>
      </c>
      <c r="G115" s="188" t="s">
        <v>946</v>
      </c>
      <c r="H115" s="188" t="s">
        <v>956</v>
      </c>
      <c r="I115" s="188" t="s">
        <v>948</v>
      </c>
      <c r="J115" s="188" t="s">
        <v>957</v>
      </c>
      <c r="K115" s="192" t="s">
        <v>241</v>
      </c>
      <c r="L115" s="191">
        <v>2</v>
      </c>
      <c r="M115" s="192">
        <v>2</v>
      </c>
      <c r="N115" s="193">
        <f>MAX(L115:M115)</f>
        <v>2</v>
      </c>
      <c r="O115" s="193" t="str">
        <f>K115&amp;N115</f>
        <v>C2</v>
      </c>
      <c r="P115" s="194" t="s">
        <v>51</v>
      </c>
      <c r="Q115" s="195" t="s">
        <v>958</v>
      </c>
      <c r="R115" s="192" t="s">
        <v>232</v>
      </c>
      <c r="S115" s="191">
        <v>2</v>
      </c>
      <c r="T115" s="191">
        <v>2</v>
      </c>
      <c r="U115" s="193">
        <f>MAX(S115:T115)</f>
        <v>2</v>
      </c>
      <c r="V115" s="193" t="str">
        <f>R115&amp;U115</f>
        <v>B2</v>
      </c>
      <c r="W115" s="194" t="s">
        <v>52</v>
      </c>
      <c r="X115" s="188" t="s">
        <v>280</v>
      </c>
      <c r="Y115" s="188" t="s">
        <v>234</v>
      </c>
      <c r="Z115" s="188" t="s">
        <v>952</v>
      </c>
      <c r="AA115" s="196" t="s">
        <v>775</v>
      </c>
      <c r="AB115" s="197"/>
    </row>
    <row r="116" spans="1:28" ht="57" x14ac:dyDescent="0.2">
      <c r="A116" s="187" t="s">
        <v>959</v>
      </c>
      <c r="B116" s="187"/>
      <c r="C116" s="188"/>
      <c r="D116" s="189"/>
      <c r="E116" s="188"/>
      <c r="F116" s="188" t="s">
        <v>960</v>
      </c>
      <c r="G116" s="188" t="s">
        <v>961</v>
      </c>
      <c r="H116" s="188" t="s">
        <v>962</v>
      </c>
      <c r="I116" s="188" t="s">
        <v>948</v>
      </c>
      <c r="J116" s="188" t="s">
        <v>963</v>
      </c>
      <c r="K116" s="192" t="s">
        <v>241</v>
      </c>
      <c r="L116" s="191">
        <v>2</v>
      </c>
      <c r="M116" s="192">
        <v>2</v>
      </c>
      <c r="N116" s="193">
        <f>MAX(L116:M116)</f>
        <v>2</v>
      </c>
      <c r="O116" s="193" t="str">
        <f>K116&amp;N116</f>
        <v>C2</v>
      </c>
      <c r="P116" s="194" t="s">
        <v>51</v>
      </c>
      <c r="Q116" s="195" t="s">
        <v>964</v>
      </c>
      <c r="R116" s="192" t="s">
        <v>232</v>
      </c>
      <c r="S116" s="191">
        <v>2</v>
      </c>
      <c r="T116" s="191">
        <v>2</v>
      </c>
      <c r="U116" s="193">
        <f>MAX(S116:T116)</f>
        <v>2</v>
      </c>
      <c r="V116" s="193" t="str">
        <f>R116&amp;U116</f>
        <v>B2</v>
      </c>
      <c r="W116" s="194" t="s">
        <v>52</v>
      </c>
      <c r="X116" s="188" t="s">
        <v>280</v>
      </c>
      <c r="Y116" s="188" t="s">
        <v>234</v>
      </c>
      <c r="Z116" s="188" t="s">
        <v>774</v>
      </c>
      <c r="AA116" s="196" t="s">
        <v>965</v>
      </c>
      <c r="AB116" s="197"/>
    </row>
    <row r="117" spans="1:28" ht="57" x14ac:dyDescent="0.2">
      <c r="A117" s="187" t="s">
        <v>966</v>
      </c>
      <c r="B117" s="187" t="s">
        <v>967</v>
      </c>
      <c r="C117" s="188"/>
      <c r="D117" s="189"/>
      <c r="E117" s="188" t="s">
        <v>224</v>
      </c>
      <c r="F117" s="188" t="s">
        <v>968</v>
      </c>
      <c r="G117" s="188" t="s">
        <v>969</v>
      </c>
      <c r="H117" s="188" t="s">
        <v>970</v>
      </c>
      <c r="I117" s="188" t="s">
        <v>971</v>
      </c>
      <c r="J117" s="188" t="s">
        <v>972</v>
      </c>
      <c r="K117" s="192" t="s">
        <v>232</v>
      </c>
      <c r="L117" s="191">
        <v>4</v>
      </c>
      <c r="M117" s="192">
        <v>4</v>
      </c>
      <c r="N117" s="193">
        <f t="shared" si="6"/>
        <v>4</v>
      </c>
      <c r="O117" s="193" t="str">
        <f t="shared" si="7"/>
        <v>B4</v>
      </c>
      <c r="P117" s="194" t="s">
        <v>51</v>
      </c>
      <c r="Q117" s="195" t="s">
        <v>973</v>
      </c>
      <c r="R117" s="192" t="s">
        <v>232</v>
      </c>
      <c r="S117" s="191">
        <v>2</v>
      </c>
      <c r="T117" s="191"/>
      <c r="U117" s="193">
        <f t="shared" si="4"/>
        <v>2</v>
      </c>
      <c r="V117" s="193" t="str">
        <f t="shared" si="5"/>
        <v>B2</v>
      </c>
      <c r="W117" s="194" t="s">
        <v>52</v>
      </c>
      <c r="X117" s="188" t="s">
        <v>280</v>
      </c>
      <c r="Y117" s="188" t="s">
        <v>234</v>
      </c>
      <c r="Z117" s="188" t="s">
        <v>974</v>
      </c>
      <c r="AA117" s="196" t="s">
        <v>965</v>
      </c>
      <c r="AB117" s="197"/>
    </row>
    <row r="118" spans="1:28" ht="57" x14ac:dyDescent="0.2">
      <c r="A118" s="187" t="s">
        <v>975</v>
      </c>
      <c r="B118" s="187"/>
      <c r="C118" s="188"/>
      <c r="D118" s="189"/>
      <c r="E118" s="188"/>
      <c r="F118" s="188"/>
      <c r="G118" s="188" t="s">
        <v>976</v>
      </c>
      <c r="H118" s="188" t="s">
        <v>977</v>
      </c>
      <c r="I118" s="188" t="s">
        <v>978</v>
      </c>
      <c r="J118" s="188" t="s">
        <v>979</v>
      </c>
      <c r="K118" s="192" t="s">
        <v>232</v>
      </c>
      <c r="L118" s="191">
        <v>4</v>
      </c>
      <c r="M118" s="192">
        <v>4</v>
      </c>
      <c r="N118" s="193">
        <f t="shared" si="6"/>
        <v>4</v>
      </c>
      <c r="O118" s="193" t="str">
        <f t="shared" si="7"/>
        <v>B4</v>
      </c>
      <c r="P118" s="194" t="s">
        <v>51</v>
      </c>
      <c r="Q118" s="195" t="s">
        <v>980</v>
      </c>
      <c r="R118" s="192" t="s">
        <v>232</v>
      </c>
      <c r="S118" s="191">
        <v>2</v>
      </c>
      <c r="T118" s="191">
        <v>2</v>
      </c>
      <c r="U118" s="193">
        <f t="shared" si="4"/>
        <v>2</v>
      </c>
      <c r="V118" s="193" t="str">
        <f t="shared" si="5"/>
        <v>B2</v>
      </c>
      <c r="W118" s="194" t="s">
        <v>52</v>
      </c>
      <c r="X118" s="188" t="s">
        <v>280</v>
      </c>
      <c r="Y118" s="188" t="s">
        <v>234</v>
      </c>
      <c r="Z118" s="188" t="s">
        <v>981</v>
      </c>
      <c r="AA118" s="196" t="s">
        <v>965</v>
      </c>
      <c r="AB118" s="197"/>
    </row>
    <row r="119" spans="1:28" ht="57" x14ac:dyDescent="0.2">
      <c r="A119" s="187" t="s">
        <v>982</v>
      </c>
      <c r="B119" s="187"/>
      <c r="C119" s="188"/>
      <c r="D119" s="189"/>
      <c r="E119" s="188"/>
      <c r="F119" s="188"/>
      <c r="G119" s="188" t="s">
        <v>983</v>
      </c>
      <c r="H119" s="188" t="s">
        <v>984</v>
      </c>
      <c r="I119" s="188" t="s">
        <v>985</v>
      </c>
      <c r="J119" s="188" t="s">
        <v>986</v>
      </c>
      <c r="K119" s="192" t="s">
        <v>232</v>
      </c>
      <c r="L119" s="191">
        <v>4</v>
      </c>
      <c r="M119" s="192">
        <v>4</v>
      </c>
      <c r="N119" s="193">
        <f t="shared" si="6"/>
        <v>4</v>
      </c>
      <c r="O119" s="193" t="str">
        <f t="shared" si="7"/>
        <v>B4</v>
      </c>
      <c r="P119" s="194" t="s">
        <v>51</v>
      </c>
      <c r="Q119" s="195" t="s">
        <v>987</v>
      </c>
      <c r="R119" s="192" t="s">
        <v>232</v>
      </c>
      <c r="S119" s="191">
        <v>2</v>
      </c>
      <c r="T119" s="191">
        <v>2</v>
      </c>
      <c r="U119" s="193">
        <f>MAX(S119:T119)</f>
        <v>2</v>
      </c>
      <c r="V119" s="193" t="str">
        <f>R119&amp;U119</f>
        <v>B2</v>
      </c>
      <c r="W119" s="194" t="s">
        <v>52</v>
      </c>
      <c r="X119" s="188" t="s">
        <v>280</v>
      </c>
      <c r="Y119" s="188" t="s">
        <v>234</v>
      </c>
      <c r="Z119" s="188" t="s">
        <v>988</v>
      </c>
      <c r="AA119" s="196" t="s">
        <v>989</v>
      </c>
      <c r="AB119" s="197"/>
    </row>
    <row r="120" spans="1:28" ht="57" x14ac:dyDescent="0.2">
      <c r="A120" s="187" t="s">
        <v>990</v>
      </c>
      <c r="B120" s="187"/>
      <c r="C120" s="188"/>
      <c r="D120" s="189"/>
      <c r="E120" s="188"/>
      <c r="F120" s="188"/>
      <c r="G120" s="188" t="s">
        <v>991</v>
      </c>
      <c r="H120" s="188" t="s">
        <v>992</v>
      </c>
      <c r="I120" s="188" t="s">
        <v>993</v>
      </c>
      <c r="J120" s="188" t="s">
        <v>994</v>
      </c>
      <c r="K120" s="192" t="s">
        <v>232</v>
      </c>
      <c r="L120" s="191">
        <v>4</v>
      </c>
      <c r="M120" s="192">
        <v>4</v>
      </c>
      <c r="N120" s="193">
        <f>MAX(L120:M120)</f>
        <v>4</v>
      </c>
      <c r="O120" s="193" t="str">
        <f>K120&amp;N120</f>
        <v>B4</v>
      </c>
      <c r="P120" s="194" t="s">
        <v>51</v>
      </c>
      <c r="Q120" s="195" t="s">
        <v>995</v>
      </c>
      <c r="R120" s="192" t="s">
        <v>232</v>
      </c>
      <c r="S120" s="191">
        <v>2</v>
      </c>
      <c r="T120" s="191">
        <v>2</v>
      </c>
      <c r="U120" s="193">
        <f>MAX(S120:T120)</f>
        <v>2</v>
      </c>
      <c r="V120" s="193" t="str">
        <f>R120&amp;U120</f>
        <v>B2</v>
      </c>
      <c r="W120" s="194" t="s">
        <v>52</v>
      </c>
      <c r="X120" s="188" t="s">
        <v>280</v>
      </c>
      <c r="Y120" s="188" t="s">
        <v>234</v>
      </c>
      <c r="Z120" s="188" t="s">
        <v>390</v>
      </c>
      <c r="AA120" s="196" t="s">
        <v>996</v>
      </c>
      <c r="AB120" s="197"/>
    </row>
    <row r="121" spans="1:28" ht="57" x14ac:dyDescent="0.2">
      <c r="A121" s="187" t="s">
        <v>997</v>
      </c>
      <c r="B121" s="187" t="s">
        <v>746</v>
      </c>
      <c r="C121" s="188"/>
      <c r="D121" s="189"/>
      <c r="E121" s="188" t="s">
        <v>348</v>
      </c>
      <c r="F121" s="188" t="s">
        <v>998</v>
      </c>
      <c r="G121" s="188" t="s">
        <v>365</v>
      </c>
      <c r="H121" s="188" t="s">
        <v>999</v>
      </c>
      <c r="I121" s="188" t="s">
        <v>483</v>
      </c>
      <c r="J121" s="188" t="s">
        <v>584</v>
      </c>
      <c r="K121" s="192" t="s">
        <v>241</v>
      </c>
      <c r="L121" s="191">
        <v>3</v>
      </c>
      <c r="M121" s="192"/>
      <c r="N121" s="193">
        <f t="shared" si="6"/>
        <v>3</v>
      </c>
      <c r="O121" s="193" t="str">
        <f t="shared" si="7"/>
        <v>C3</v>
      </c>
      <c r="P121" s="194" t="s">
        <v>50</v>
      </c>
      <c r="Q121" s="195" t="s">
        <v>1000</v>
      </c>
      <c r="R121" s="192" t="s">
        <v>232</v>
      </c>
      <c r="S121" s="191">
        <v>2</v>
      </c>
      <c r="T121" s="191">
        <v>2</v>
      </c>
      <c r="U121" s="193">
        <f t="shared" si="4"/>
        <v>2</v>
      </c>
      <c r="V121" s="193" t="str">
        <f t="shared" si="5"/>
        <v>B2</v>
      </c>
      <c r="W121" s="194" t="s">
        <v>52</v>
      </c>
      <c r="X121" s="188" t="s">
        <v>280</v>
      </c>
      <c r="Y121" s="188" t="s">
        <v>234</v>
      </c>
      <c r="Z121" s="188" t="s">
        <v>235</v>
      </c>
      <c r="AA121" s="196" t="s">
        <v>1001</v>
      </c>
      <c r="AB121" s="197"/>
    </row>
    <row r="122" spans="1:28" ht="57" x14ac:dyDescent="0.2">
      <c r="A122" s="187" t="s">
        <v>1002</v>
      </c>
      <c r="B122" s="187"/>
      <c r="C122" s="188"/>
      <c r="D122" s="189"/>
      <c r="E122" s="188"/>
      <c r="F122" s="188"/>
      <c r="G122" s="188" t="s">
        <v>1003</v>
      </c>
      <c r="H122" s="188" t="s">
        <v>749</v>
      </c>
      <c r="I122" s="188" t="s">
        <v>1004</v>
      </c>
      <c r="J122" s="188" t="s">
        <v>1005</v>
      </c>
      <c r="K122" s="192" t="s">
        <v>232</v>
      </c>
      <c r="L122" s="191">
        <v>4</v>
      </c>
      <c r="M122" s="192"/>
      <c r="N122" s="193">
        <f>MAX(L122:M122)</f>
        <v>4</v>
      </c>
      <c r="O122" s="193" t="str">
        <f>K122&amp;N122</f>
        <v>B4</v>
      </c>
      <c r="P122" s="194" t="s">
        <v>51</v>
      </c>
      <c r="Q122" s="195" t="s">
        <v>1000</v>
      </c>
      <c r="R122" s="192" t="s">
        <v>232</v>
      </c>
      <c r="S122" s="191">
        <v>2</v>
      </c>
      <c r="T122" s="191">
        <v>2</v>
      </c>
      <c r="U122" s="193">
        <f>MAX(S122:T122)</f>
        <v>2</v>
      </c>
      <c r="V122" s="193" t="str">
        <f>R122&amp;U122</f>
        <v>B2</v>
      </c>
      <c r="W122" s="194" t="s">
        <v>52</v>
      </c>
      <c r="X122" s="188" t="s">
        <v>280</v>
      </c>
      <c r="Y122" s="188" t="s">
        <v>234</v>
      </c>
      <c r="Z122" s="188" t="s">
        <v>235</v>
      </c>
      <c r="AA122" s="209" t="s">
        <v>1006</v>
      </c>
      <c r="AB122" s="197"/>
    </row>
    <row r="123" spans="1:28" ht="57" x14ac:dyDescent="0.2">
      <c r="A123" s="187" t="s">
        <v>1007</v>
      </c>
      <c r="B123" s="187" t="s">
        <v>1008</v>
      </c>
      <c r="C123" s="209" t="s">
        <v>1009</v>
      </c>
      <c r="D123" s="203" t="s">
        <v>1010</v>
      </c>
      <c r="E123" s="203" t="s">
        <v>224</v>
      </c>
      <c r="F123" s="209" t="s">
        <v>1011</v>
      </c>
      <c r="G123" s="210" t="s">
        <v>1012</v>
      </c>
      <c r="H123" s="203" t="s">
        <v>1013</v>
      </c>
      <c r="I123" s="188" t="s">
        <v>1014</v>
      </c>
      <c r="J123" s="211" t="s">
        <v>1015</v>
      </c>
      <c r="K123" s="192" t="s">
        <v>232</v>
      </c>
      <c r="L123" s="191">
        <v>6</v>
      </c>
      <c r="M123" s="192">
        <v>6</v>
      </c>
      <c r="N123" s="193">
        <f t="shared" ref="N123:N128" si="8">MAX(L123:M123)</f>
        <v>6</v>
      </c>
      <c r="O123" s="193" t="str">
        <f t="shared" ref="O123:O128" si="9">K123&amp;N123</f>
        <v>B6</v>
      </c>
      <c r="P123" s="194" t="s">
        <v>50</v>
      </c>
      <c r="Q123" s="212" t="s">
        <v>1016</v>
      </c>
      <c r="R123" s="192" t="s">
        <v>232</v>
      </c>
      <c r="S123" s="191">
        <v>6</v>
      </c>
      <c r="T123" s="191">
        <v>6</v>
      </c>
      <c r="U123" s="193">
        <f t="shared" ref="U123:U129" si="10">MAX(S123:T123)</f>
        <v>6</v>
      </c>
      <c r="V123" s="193" t="str">
        <f t="shared" ref="V123:V129" si="11">R123&amp;U123</f>
        <v>B6</v>
      </c>
      <c r="W123" s="194" t="s">
        <v>50</v>
      </c>
      <c r="X123" s="188" t="s">
        <v>233</v>
      </c>
      <c r="Y123" s="188" t="s">
        <v>234</v>
      </c>
      <c r="Z123" s="188" t="s">
        <v>1017</v>
      </c>
      <c r="AA123" s="209" t="s">
        <v>1006</v>
      </c>
      <c r="AB123" s="197"/>
    </row>
    <row r="124" spans="1:28" ht="57" x14ac:dyDescent="0.2">
      <c r="A124" s="187" t="s">
        <v>1018</v>
      </c>
      <c r="B124" s="187"/>
      <c r="C124" s="209"/>
      <c r="D124" s="203" t="s">
        <v>1010</v>
      </c>
      <c r="E124" s="203" t="s">
        <v>224</v>
      </c>
      <c r="F124" s="209" t="s">
        <v>1019</v>
      </c>
      <c r="G124" s="210" t="s">
        <v>1020</v>
      </c>
      <c r="H124" s="203" t="s">
        <v>1021</v>
      </c>
      <c r="I124" s="188" t="s">
        <v>1014</v>
      </c>
      <c r="J124" s="211" t="s">
        <v>1022</v>
      </c>
      <c r="K124" s="192" t="s">
        <v>232</v>
      </c>
      <c r="L124" s="191">
        <v>6</v>
      </c>
      <c r="M124" s="192">
        <v>6</v>
      </c>
      <c r="N124" s="193">
        <f t="shared" si="8"/>
        <v>6</v>
      </c>
      <c r="O124" s="193" t="str">
        <f t="shared" si="9"/>
        <v>B6</v>
      </c>
      <c r="P124" s="194" t="s">
        <v>50</v>
      </c>
      <c r="Q124" s="213" t="s">
        <v>1016</v>
      </c>
      <c r="R124" s="192" t="s">
        <v>232</v>
      </c>
      <c r="S124" s="191">
        <v>6</v>
      </c>
      <c r="T124" s="191">
        <v>6</v>
      </c>
      <c r="U124" s="193">
        <f t="shared" si="10"/>
        <v>6</v>
      </c>
      <c r="V124" s="193" t="str">
        <f t="shared" si="11"/>
        <v>B6</v>
      </c>
      <c r="W124" s="194" t="s">
        <v>50</v>
      </c>
      <c r="X124" s="188" t="s">
        <v>233</v>
      </c>
      <c r="Y124" s="188" t="s">
        <v>234</v>
      </c>
      <c r="Z124" s="188" t="s">
        <v>1023</v>
      </c>
      <c r="AA124" s="209" t="s">
        <v>1006</v>
      </c>
      <c r="AB124" s="197"/>
    </row>
    <row r="125" spans="1:28" ht="57" x14ac:dyDescent="0.2">
      <c r="A125" s="187" t="s">
        <v>1024</v>
      </c>
      <c r="B125" s="187"/>
      <c r="C125" s="209"/>
      <c r="D125" s="203" t="s">
        <v>1010</v>
      </c>
      <c r="E125" s="203" t="s">
        <v>224</v>
      </c>
      <c r="F125" s="209" t="s">
        <v>1015</v>
      </c>
      <c r="G125" s="210" t="s">
        <v>1012</v>
      </c>
      <c r="H125" s="203" t="s">
        <v>554</v>
      </c>
      <c r="I125" s="188" t="s">
        <v>1014</v>
      </c>
      <c r="J125" s="211" t="s">
        <v>1025</v>
      </c>
      <c r="K125" s="192" t="s">
        <v>232</v>
      </c>
      <c r="L125" s="191">
        <v>6</v>
      </c>
      <c r="M125" s="192">
        <v>6</v>
      </c>
      <c r="N125" s="193">
        <f t="shared" si="8"/>
        <v>6</v>
      </c>
      <c r="O125" s="193" t="str">
        <f t="shared" si="9"/>
        <v>B6</v>
      </c>
      <c r="P125" s="194" t="s">
        <v>50</v>
      </c>
      <c r="Q125" s="213" t="s">
        <v>1016</v>
      </c>
      <c r="R125" s="192" t="s">
        <v>232</v>
      </c>
      <c r="S125" s="191">
        <v>6</v>
      </c>
      <c r="T125" s="191">
        <v>6</v>
      </c>
      <c r="U125" s="193">
        <f t="shared" si="10"/>
        <v>6</v>
      </c>
      <c r="V125" s="193" t="str">
        <f t="shared" si="11"/>
        <v>B6</v>
      </c>
      <c r="W125" s="194" t="s">
        <v>50</v>
      </c>
      <c r="X125" s="188" t="s">
        <v>233</v>
      </c>
      <c r="Y125" s="188" t="s">
        <v>234</v>
      </c>
      <c r="Z125" s="188" t="s">
        <v>235</v>
      </c>
      <c r="AA125" s="209" t="s">
        <v>1006</v>
      </c>
      <c r="AB125" s="197"/>
    </row>
    <row r="126" spans="1:28" ht="57" x14ac:dyDescent="0.2">
      <c r="A126" s="187" t="s">
        <v>1026</v>
      </c>
      <c r="B126" s="187"/>
      <c r="C126" s="209"/>
      <c r="D126" s="203" t="s">
        <v>1010</v>
      </c>
      <c r="E126" s="203" t="s">
        <v>224</v>
      </c>
      <c r="F126" s="209" t="s">
        <v>1027</v>
      </c>
      <c r="G126" s="211" t="s">
        <v>1028</v>
      </c>
      <c r="H126" s="211" t="s">
        <v>1029</v>
      </c>
      <c r="I126" s="188" t="s">
        <v>1014</v>
      </c>
      <c r="J126" s="211" t="s">
        <v>1030</v>
      </c>
      <c r="K126" s="192" t="s">
        <v>232</v>
      </c>
      <c r="L126" s="191">
        <v>6</v>
      </c>
      <c r="M126" s="192">
        <v>6</v>
      </c>
      <c r="N126" s="193">
        <f t="shared" si="8"/>
        <v>6</v>
      </c>
      <c r="O126" s="193" t="str">
        <f t="shared" si="9"/>
        <v>B6</v>
      </c>
      <c r="P126" s="194" t="s">
        <v>50</v>
      </c>
      <c r="Q126" s="212" t="s">
        <v>1016</v>
      </c>
      <c r="R126" s="192" t="s">
        <v>232</v>
      </c>
      <c r="S126" s="191">
        <v>6</v>
      </c>
      <c r="T126" s="191">
        <v>6</v>
      </c>
      <c r="U126" s="193">
        <f t="shared" si="10"/>
        <v>6</v>
      </c>
      <c r="V126" s="193" t="str">
        <f t="shared" si="11"/>
        <v>B6</v>
      </c>
      <c r="W126" s="194" t="s">
        <v>50</v>
      </c>
      <c r="X126" s="188" t="s">
        <v>233</v>
      </c>
      <c r="Y126" s="188" t="s">
        <v>234</v>
      </c>
      <c r="Z126" s="188" t="s">
        <v>235</v>
      </c>
      <c r="AA126" s="209" t="s">
        <v>1031</v>
      </c>
      <c r="AB126" s="197"/>
    </row>
    <row r="127" spans="1:28" ht="57" x14ac:dyDescent="0.2">
      <c r="A127" s="187" t="s">
        <v>1032</v>
      </c>
      <c r="B127" s="187"/>
      <c r="C127" s="209"/>
      <c r="D127" s="203"/>
      <c r="E127" s="203"/>
      <c r="F127" s="209" t="s">
        <v>1033</v>
      </c>
      <c r="G127" s="210" t="s">
        <v>1034</v>
      </c>
      <c r="H127" s="210" t="s">
        <v>1035</v>
      </c>
      <c r="I127" s="188" t="s">
        <v>1036</v>
      </c>
      <c r="J127" s="211" t="s">
        <v>1037</v>
      </c>
      <c r="K127" s="192" t="s">
        <v>232</v>
      </c>
      <c r="L127" s="191">
        <v>6</v>
      </c>
      <c r="M127" s="192">
        <v>6</v>
      </c>
      <c r="N127" s="193">
        <f>MAX(L127:M127)</f>
        <v>6</v>
      </c>
      <c r="O127" s="193" t="str">
        <f>K127&amp;N127</f>
        <v>B6</v>
      </c>
      <c r="P127" s="194" t="s">
        <v>50</v>
      </c>
      <c r="Q127" s="212" t="s">
        <v>1016</v>
      </c>
      <c r="R127" s="192" t="s">
        <v>232</v>
      </c>
      <c r="S127" s="191">
        <v>6</v>
      </c>
      <c r="T127" s="191">
        <v>6</v>
      </c>
      <c r="U127" s="193">
        <f>MAX(S127:T127)</f>
        <v>6</v>
      </c>
      <c r="V127" s="193" t="str">
        <f>R127&amp;U127</f>
        <v>B6</v>
      </c>
      <c r="W127" s="194" t="s">
        <v>50</v>
      </c>
      <c r="X127" s="188" t="s">
        <v>233</v>
      </c>
      <c r="Y127" s="188" t="s">
        <v>234</v>
      </c>
      <c r="Z127" s="188" t="s">
        <v>235</v>
      </c>
      <c r="AA127" s="209" t="s">
        <v>1038</v>
      </c>
      <c r="AB127" s="197"/>
    </row>
    <row r="128" spans="1:28" ht="57" x14ac:dyDescent="0.2">
      <c r="A128" s="187" t="s">
        <v>1039</v>
      </c>
      <c r="B128" s="188"/>
      <c r="C128" s="209"/>
      <c r="D128" s="203" t="s">
        <v>1010</v>
      </c>
      <c r="E128" s="203" t="s">
        <v>224</v>
      </c>
      <c r="F128" s="209" t="s">
        <v>1040</v>
      </c>
      <c r="G128" s="210" t="s">
        <v>1041</v>
      </c>
      <c r="H128" s="210" t="s">
        <v>1013</v>
      </c>
      <c r="I128" s="188" t="s">
        <v>1014</v>
      </c>
      <c r="J128" s="211" t="s">
        <v>1025</v>
      </c>
      <c r="K128" s="192" t="s">
        <v>232</v>
      </c>
      <c r="L128" s="191">
        <v>6</v>
      </c>
      <c r="M128" s="192">
        <v>6</v>
      </c>
      <c r="N128" s="193">
        <f t="shared" si="8"/>
        <v>6</v>
      </c>
      <c r="O128" s="193" t="str">
        <f t="shared" si="9"/>
        <v>B6</v>
      </c>
      <c r="P128" s="194" t="s">
        <v>50</v>
      </c>
      <c r="Q128" s="212" t="s">
        <v>1016</v>
      </c>
      <c r="R128" s="192" t="s">
        <v>232</v>
      </c>
      <c r="S128" s="191">
        <v>6</v>
      </c>
      <c r="T128" s="191">
        <v>6</v>
      </c>
      <c r="U128" s="193">
        <f t="shared" si="10"/>
        <v>6</v>
      </c>
      <c r="V128" s="193" t="str">
        <f t="shared" si="11"/>
        <v>B6</v>
      </c>
      <c r="W128" s="194" t="s">
        <v>50</v>
      </c>
      <c r="X128" s="188" t="s">
        <v>233</v>
      </c>
      <c r="Y128" s="188" t="s">
        <v>234</v>
      </c>
      <c r="Z128" s="188" t="s">
        <v>235</v>
      </c>
      <c r="AA128" s="209" t="s">
        <v>1042</v>
      </c>
      <c r="AB128" s="197"/>
    </row>
    <row r="129" spans="1:28" x14ac:dyDescent="0.2">
      <c r="A129" s="188"/>
      <c r="B129" s="188"/>
      <c r="C129" s="188"/>
      <c r="D129" s="189"/>
      <c r="E129" s="188"/>
      <c r="F129" s="188"/>
      <c r="G129" s="188"/>
      <c r="H129" s="188"/>
      <c r="I129" s="188"/>
      <c r="J129" s="188"/>
      <c r="K129" s="192"/>
      <c r="L129" s="191"/>
      <c r="M129" s="192"/>
      <c r="N129" s="193"/>
      <c r="O129" s="193"/>
      <c r="P129" s="193"/>
      <c r="Q129" s="195"/>
      <c r="R129" s="192"/>
      <c r="S129" s="191"/>
      <c r="T129" s="191"/>
      <c r="U129" s="193">
        <f t="shared" si="10"/>
        <v>0</v>
      </c>
      <c r="V129" s="193" t="str">
        <f t="shared" si="11"/>
        <v>0</v>
      </c>
      <c r="W129" s="194" t="e">
        <v>#N/A</v>
      </c>
      <c r="X129" s="188"/>
      <c r="Y129" s="188"/>
      <c r="Z129" s="188"/>
      <c r="AA129" s="202"/>
      <c r="AB129" s="214"/>
    </row>
    <row r="130" spans="1:28" x14ac:dyDescent="0.2">
      <c r="A130" s="202"/>
      <c r="B130" s="202"/>
      <c r="C130" s="202"/>
      <c r="F130" s="202"/>
      <c r="G130" s="202"/>
      <c r="H130" s="202"/>
      <c r="I130" s="202"/>
      <c r="J130" s="202"/>
      <c r="K130" s="215"/>
      <c r="L130" s="216"/>
      <c r="M130" s="215"/>
      <c r="N130" s="217"/>
      <c r="O130" s="217"/>
      <c r="P130" s="217"/>
      <c r="Q130" s="218"/>
      <c r="R130" s="215"/>
      <c r="S130" s="216"/>
      <c r="T130" s="215"/>
      <c r="U130" s="217"/>
      <c r="V130" s="217"/>
      <c r="W130" s="217"/>
      <c r="X130" s="202"/>
      <c r="Y130" s="202"/>
      <c r="Z130" s="202"/>
      <c r="AA130" s="202"/>
      <c r="AB130" s="214"/>
    </row>
    <row r="131" spans="1:28" x14ac:dyDescent="0.2">
      <c r="A131" s="202"/>
      <c r="B131" s="202"/>
      <c r="C131" s="202"/>
      <c r="F131" s="202"/>
      <c r="G131" s="202"/>
      <c r="H131" s="202"/>
      <c r="I131" s="202"/>
      <c r="J131" s="202"/>
      <c r="K131" s="215"/>
      <c r="L131" s="216"/>
      <c r="M131" s="215"/>
      <c r="N131" s="217"/>
      <c r="O131" s="217"/>
      <c r="P131" s="217"/>
      <c r="Q131" s="218"/>
      <c r="R131" s="215"/>
      <c r="S131" s="216"/>
      <c r="T131" s="215"/>
      <c r="U131" s="217"/>
      <c r="V131" s="217"/>
      <c r="W131" s="217"/>
      <c r="X131" s="202"/>
      <c r="Y131" s="202"/>
      <c r="Z131" s="202"/>
      <c r="AA131" s="202"/>
      <c r="AB131" s="214"/>
    </row>
    <row r="132" spans="1:28" x14ac:dyDescent="0.2">
      <c r="A132" s="202"/>
      <c r="B132" s="202"/>
      <c r="C132" s="202"/>
      <c r="F132" s="202"/>
      <c r="G132" s="202"/>
      <c r="H132" s="202"/>
      <c r="I132" s="202"/>
      <c r="J132" s="202"/>
      <c r="K132" s="215"/>
      <c r="L132" s="216"/>
      <c r="M132" s="215"/>
      <c r="N132" s="217"/>
      <c r="O132" s="217"/>
      <c r="P132" s="217"/>
      <c r="Q132" s="218"/>
      <c r="R132" s="215"/>
      <c r="S132" s="216"/>
      <c r="T132" s="215"/>
      <c r="U132" s="217"/>
      <c r="V132" s="217"/>
      <c r="W132" s="217"/>
      <c r="X132" s="202"/>
      <c r="Y132" s="202"/>
      <c r="Z132" s="202"/>
      <c r="AA132" s="202"/>
      <c r="AB132" s="214"/>
    </row>
    <row r="133" spans="1:28" x14ac:dyDescent="0.2">
      <c r="A133" s="202"/>
      <c r="B133" s="202"/>
      <c r="C133" s="202"/>
      <c r="F133" s="202"/>
      <c r="G133" s="202"/>
      <c r="H133" s="202"/>
      <c r="I133" s="202"/>
      <c r="J133" s="202"/>
      <c r="K133" s="215"/>
      <c r="L133" s="216"/>
      <c r="M133" s="215"/>
      <c r="N133" s="217"/>
      <c r="O133" s="217"/>
      <c r="P133" s="217"/>
      <c r="Q133" s="218"/>
      <c r="R133" s="215"/>
      <c r="S133" s="216"/>
      <c r="T133" s="215"/>
      <c r="U133" s="217"/>
      <c r="V133" s="217"/>
      <c r="W133" s="217"/>
      <c r="X133" s="202"/>
      <c r="Y133" s="202"/>
      <c r="Z133" s="202"/>
      <c r="AA133" s="202"/>
      <c r="AB133" s="214"/>
    </row>
    <row r="134" spans="1:28" x14ac:dyDescent="0.2">
      <c r="A134" s="202"/>
      <c r="B134" s="202"/>
      <c r="C134" s="202"/>
      <c r="F134" s="202"/>
      <c r="G134" s="202"/>
      <c r="H134" s="202"/>
      <c r="I134" s="202"/>
      <c r="J134" s="202"/>
      <c r="K134" s="215"/>
      <c r="L134" s="216"/>
      <c r="M134" s="215"/>
      <c r="N134" s="217"/>
      <c r="O134" s="217"/>
      <c r="P134" s="217"/>
      <c r="Q134" s="218"/>
      <c r="R134" s="215"/>
      <c r="S134" s="216"/>
      <c r="T134" s="215"/>
      <c r="U134" s="217"/>
      <c r="V134" s="217"/>
      <c r="W134" s="217"/>
      <c r="X134" s="202"/>
      <c r="Y134" s="202"/>
      <c r="Z134" s="202"/>
      <c r="AA134" s="202"/>
      <c r="AB134" s="214"/>
    </row>
    <row r="135" spans="1:28" x14ac:dyDescent="0.2">
      <c r="A135" s="202"/>
      <c r="B135" s="202"/>
      <c r="C135" s="202"/>
      <c r="F135" s="202"/>
      <c r="G135" s="202"/>
      <c r="H135" s="202"/>
      <c r="I135" s="202"/>
      <c r="J135" s="202"/>
      <c r="K135" s="215"/>
      <c r="L135" s="216"/>
      <c r="M135" s="215"/>
      <c r="N135" s="217"/>
      <c r="O135" s="217"/>
      <c r="P135" s="217"/>
      <c r="Q135" s="218"/>
      <c r="R135" s="215"/>
      <c r="S135" s="216"/>
      <c r="T135" s="215"/>
      <c r="U135" s="217"/>
      <c r="V135" s="217"/>
      <c r="W135" s="217"/>
      <c r="X135" s="202"/>
      <c r="Y135" s="202"/>
      <c r="Z135" s="202"/>
      <c r="AA135" s="202"/>
      <c r="AB135" s="214"/>
    </row>
    <row r="136" spans="1:28" x14ac:dyDescent="0.2">
      <c r="A136" s="202"/>
      <c r="B136" s="202"/>
      <c r="C136" s="202"/>
      <c r="F136" s="202"/>
      <c r="G136" s="202"/>
      <c r="H136" s="202"/>
      <c r="I136" s="202"/>
      <c r="J136" s="202"/>
      <c r="K136" s="215"/>
      <c r="L136" s="216"/>
      <c r="M136" s="215"/>
      <c r="N136" s="217"/>
      <c r="O136" s="217"/>
      <c r="P136" s="217"/>
      <c r="Q136" s="218"/>
      <c r="R136" s="215"/>
      <c r="S136" s="216"/>
      <c r="T136" s="215"/>
      <c r="U136" s="217"/>
      <c r="V136" s="217"/>
      <c r="W136" s="217"/>
      <c r="X136" s="202"/>
      <c r="Y136" s="202"/>
      <c r="Z136" s="202"/>
      <c r="AA136" s="202"/>
      <c r="AB136" s="214"/>
    </row>
    <row r="137" spans="1:28" x14ac:dyDescent="0.2">
      <c r="A137" s="202"/>
      <c r="B137" s="202"/>
      <c r="C137" s="202"/>
      <c r="F137" s="202"/>
      <c r="G137" s="202"/>
      <c r="H137" s="202"/>
      <c r="I137" s="202"/>
      <c r="J137" s="202"/>
      <c r="K137" s="215"/>
      <c r="L137" s="216"/>
      <c r="M137" s="215"/>
      <c r="N137" s="217"/>
      <c r="O137" s="217"/>
      <c r="P137" s="217"/>
      <c r="Q137" s="218"/>
      <c r="R137" s="215"/>
      <c r="S137" s="216"/>
      <c r="T137" s="215"/>
      <c r="U137" s="217"/>
      <c r="V137" s="217"/>
      <c r="W137" s="217"/>
      <c r="X137" s="202"/>
      <c r="Y137" s="202"/>
      <c r="Z137" s="202"/>
      <c r="AA137" s="202"/>
      <c r="AB137" s="214"/>
    </row>
    <row r="138" spans="1:28" x14ac:dyDescent="0.2">
      <c r="A138" s="202"/>
      <c r="B138" s="202"/>
      <c r="C138" s="202"/>
      <c r="F138" s="202"/>
      <c r="G138" s="202"/>
      <c r="H138" s="202"/>
      <c r="I138" s="202"/>
      <c r="J138" s="202"/>
      <c r="K138" s="215"/>
      <c r="L138" s="216"/>
      <c r="M138" s="215"/>
      <c r="N138" s="217"/>
      <c r="O138" s="217"/>
      <c r="P138" s="217"/>
      <c r="Q138" s="218"/>
      <c r="R138" s="215"/>
      <c r="S138" s="216"/>
      <c r="T138" s="215"/>
      <c r="U138" s="217"/>
      <c r="V138" s="217"/>
      <c r="W138" s="217"/>
      <c r="X138" s="202"/>
      <c r="Y138" s="202"/>
      <c r="Z138" s="202"/>
      <c r="AA138" s="202"/>
      <c r="AB138" s="214"/>
    </row>
    <row r="139" spans="1:28" x14ac:dyDescent="0.2">
      <c r="A139" s="202"/>
      <c r="B139" s="202"/>
      <c r="C139" s="202"/>
      <c r="F139" s="202"/>
      <c r="G139" s="202"/>
      <c r="H139" s="202"/>
      <c r="I139" s="202"/>
      <c r="J139" s="202"/>
      <c r="K139" s="215"/>
      <c r="L139" s="216"/>
      <c r="M139" s="215"/>
      <c r="N139" s="217"/>
      <c r="O139" s="217"/>
      <c r="P139" s="217"/>
      <c r="Q139" s="218"/>
      <c r="R139" s="215"/>
      <c r="S139" s="216"/>
      <c r="T139" s="215"/>
      <c r="U139" s="217"/>
      <c r="V139" s="217"/>
      <c r="W139" s="217"/>
      <c r="X139" s="202"/>
      <c r="Y139" s="202"/>
      <c r="Z139" s="202"/>
      <c r="AA139" s="202"/>
      <c r="AB139" s="214"/>
    </row>
    <row r="140" spans="1:28" x14ac:dyDescent="0.2">
      <c r="A140" s="202"/>
      <c r="B140" s="202"/>
      <c r="C140" s="202"/>
      <c r="F140" s="202"/>
      <c r="G140" s="202"/>
      <c r="H140" s="202"/>
      <c r="I140" s="202"/>
      <c r="J140" s="202"/>
      <c r="K140" s="215"/>
      <c r="L140" s="216"/>
      <c r="M140" s="215"/>
      <c r="N140" s="217"/>
      <c r="O140" s="217"/>
      <c r="P140" s="217"/>
      <c r="Q140" s="218"/>
      <c r="R140" s="215"/>
      <c r="S140" s="216"/>
      <c r="T140" s="215"/>
      <c r="U140" s="217"/>
      <c r="V140" s="217"/>
      <c r="W140" s="217"/>
      <c r="X140" s="202"/>
      <c r="Y140" s="202"/>
      <c r="Z140" s="202"/>
      <c r="AA140" s="202"/>
      <c r="AB140" s="214"/>
    </row>
    <row r="141" spans="1:28" x14ac:dyDescent="0.2">
      <c r="A141" s="202"/>
      <c r="B141" s="202"/>
      <c r="C141" s="202"/>
      <c r="F141" s="202"/>
      <c r="G141" s="202"/>
      <c r="H141" s="202"/>
      <c r="I141" s="202"/>
      <c r="J141" s="202"/>
      <c r="K141" s="215"/>
      <c r="L141" s="216"/>
      <c r="M141" s="215"/>
      <c r="N141" s="217"/>
      <c r="O141" s="217"/>
      <c r="P141" s="217"/>
      <c r="Q141" s="218"/>
      <c r="R141" s="215"/>
      <c r="S141" s="216"/>
      <c r="T141" s="215"/>
      <c r="U141" s="217"/>
      <c r="V141" s="217"/>
      <c r="W141" s="217"/>
      <c r="X141" s="202"/>
      <c r="Y141" s="202"/>
      <c r="Z141" s="202"/>
      <c r="AA141" s="202"/>
      <c r="AB141" s="214"/>
    </row>
    <row r="142" spans="1:28" x14ac:dyDescent="0.2">
      <c r="A142" s="202"/>
      <c r="B142" s="202"/>
      <c r="C142" s="202"/>
      <c r="F142" s="202"/>
      <c r="G142" s="202"/>
      <c r="H142" s="202"/>
      <c r="I142" s="202"/>
      <c r="J142" s="202"/>
      <c r="K142" s="215"/>
      <c r="L142" s="216"/>
      <c r="M142" s="215"/>
      <c r="N142" s="217"/>
      <c r="O142" s="217"/>
      <c r="P142" s="217"/>
      <c r="Q142" s="218"/>
      <c r="R142" s="215"/>
      <c r="S142" s="216"/>
      <c r="T142" s="215"/>
      <c r="U142" s="217"/>
      <c r="V142" s="217"/>
      <c r="W142" s="217"/>
      <c r="X142" s="202"/>
      <c r="Y142" s="202"/>
      <c r="Z142" s="202"/>
      <c r="AA142" s="202"/>
      <c r="AB142" s="214"/>
    </row>
    <row r="143" spans="1:28" x14ac:dyDescent="0.2">
      <c r="A143" s="202"/>
      <c r="B143" s="202"/>
      <c r="C143" s="202"/>
      <c r="F143" s="202"/>
      <c r="G143" s="202"/>
      <c r="H143" s="202"/>
      <c r="I143" s="202"/>
      <c r="J143" s="202"/>
      <c r="K143" s="215"/>
      <c r="L143" s="216"/>
      <c r="M143" s="215"/>
      <c r="N143" s="217"/>
      <c r="O143" s="217"/>
      <c r="P143" s="217"/>
      <c r="Q143" s="218"/>
      <c r="R143" s="215"/>
      <c r="S143" s="216"/>
      <c r="T143" s="215"/>
      <c r="U143" s="217"/>
      <c r="V143" s="217"/>
      <c r="W143" s="217"/>
      <c r="X143" s="202"/>
      <c r="Y143" s="202"/>
      <c r="Z143" s="202"/>
      <c r="AA143" s="202"/>
      <c r="AB143" s="214"/>
    </row>
    <row r="144" spans="1:28" x14ac:dyDescent="0.2">
      <c r="A144" s="202"/>
      <c r="B144" s="202"/>
      <c r="C144" s="202"/>
      <c r="F144" s="202"/>
      <c r="G144" s="202"/>
      <c r="H144" s="202"/>
      <c r="I144" s="202"/>
      <c r="J144" s="202"/>
      <c r="K144" s="215"/>
      <c r="L144" s="216"/>
      <c r="M144" s="215"/>
      <c r="N144" s="217"/>
      <c r="O144" s="217"/>
      <c r="P144" s="217"/>
      <c r="Q144" s="218"/>
      <c r="R144" s="215"/>
      <c r="S144" s="216"/>
      <c r="T144" s="215"/>
      <c r="U144" s="217"/>
      <c r="V144" s="217"/>
      <c r="W144" s="217"/>
      <c r="X144" s="202"/>
      <c r="Y144" s="202"/>
      <c r="Z144" s="202"/>
      <c r="AA144" s="202"/>
      <c r="AB144" s="214"/>
    </row>
    <row r="145" spans="1:28" x14ac:dyDescent="0.2">
      <c r="A145" s="202"/>
      <c r="B145" s="202"/>
      <c r="C145" s="202"/>
      <c r="F145" s="202"/>
      <c r="G145" s="202"/>
      <c r="H145" s="202"/>
      <c r="I145" s="202"/>
      <c r="J145" s="202"/>
      <c r="K145" s="215"/>
      <c r="L145" s="216"/>
      <c r="M145" s="215"/>
      <c r="N145" s="217"/>
      <c r="O145" s="217"/>
      <c r="P145" s="217"/>
      <c r="Q145" s="218"/>
      <c r="R145" s="215"/>
      <c r="S145" s="216"/>
      <c r="T145" s="215"/>
      <c r="U145" s="217"/>
      <c r="V145" s="217"/>
      <c r="W145" s="217"/>
      <c r="X145" s="202"/>
      <c r="Y145" s="202"/>
      <c r="Z145" s="202"/>
      <c r="AA145" s="202"/>
      <c r="AB145" s="214"/>
    </row>
    <row r="146" spans="1:28" x14ac:dyDescent="0.2">
      <c r="A146" s="202"/>
      <c r="B146" s="202"/>
      <c r="C146" s="202"/>
      <c r="F146" s="202"/>
      <c r="G146" s="202"/>
      <c r="H146" s="202"/>
      <c r="I146" s="202"/>
      <c r="J146" s="202"/>
      <c r="K146" s="215"/>
      <c r="L146" s="216"/>
      <c r="M146" s="215"/>
      <c r="N146" s="217"/>
      <c r="O146" s="217"/>
      <c r="P146" s="217"/>
      <c r="Q146" s="218"/>
      <c r="R146" s="215"/>
      <c r="S146" s="216"/>
      <c r="T146" s="215"/>
      <c r="U146" s="217"/>
      <c r="V146" s="217"/>
      <c r="W146" s="217"/>
      <c r="X146" s="202"/>
      <c r="Y146" s="202"/>
      <c r="Z146" s="202"/>
      <c r="AA146" s="202"/>
      <c r="AB146" s="214"/>
    </row>
    <row r="147" spans="1:28" x14ac:dyDescent="0.2">
      <c r="A147" s="202"/>
      <c r="B147" s="202"/>
      <c r="C147" s="202"/>
      <c r="F147" s="202"/>
      <c r="G147" s="202"/>
      <c r="H147" s="202"/>
      <c r="I147" s="202"/>
      <c r="J147" s="202"/>
      <c r="K147" s="215"/>
      <c r="L147" s="216"/>
      <c r="M147" s="215"/>
      <c r="N147" s="217"/>
      <c r="O147" s="217"/>
      <c r="P147" s="217"/>
      <c r="Q147" s="218"/>
      <c r="R147" s="215"/>
      <c r="S147" s="216"/>
      <c r="T147" s="215"/>
      <c r="U147" s="217"/>
      <c r="V147" s="217"/>
      <c r="W147" s="217"/>
      <c r="X147" s="202"/>
      <c r="Y147" s="202"/>
      <c r="Z147" s="202"/>
      <c r="AA147" s="202"/>
      <c r="AB147" s="214"/>
    </row>
    <row r="148" spans="1:28" x14ac:dyDescent="0.2">
      <c r="A148" s="202"/>
      <c r="B148" s="202"/>
      <c r="C148" s="202"/>
      <c r="F148" s="202"/>
      <c r="G148" s="202"/>
      <c r="H148" s="202"/>
      <c r="I148" s="202"/>
      <c r="J148" s="202"/>
      <c r="K148" s="215"/>
      <c r="L148" s="216"/>
      <c r="M148" s="215"/>
      <c r="N148" s="217"/>
      <c r="O148" s="217"/>
      <c r="P148" s="217"/>
      <c r="Q148" s="218"/>
      <c r="R148" s="215"/>
      <c r="S148" s="216"/>
      <c r="T148" s="215"/>
      <c r="U148" s="217"/>
      <c r="V148" s="217"/>
      <c r="W148" s="217"/>
      <c r="X148" s="202"/>
      <c r="Y148" s="202"/>
      <c r="Z148" s="202"/>
      <c r="AA148" s="202"/>
      <c r="AB148" s="214"/>
    </row>
    <row r="149" spans="1:28" x14ac:dyDescent="0.2">
      <c r="A149" s="202"/>
      <c r="B149" s="202"/>
      <c r="C149" s="202"/>
      <c r="F149" s="202"/>
      <c r="G149" s="202"/>
      <c r="H149" s="202"/>
      <c r="I149" s="202"/>
      <c r="J149" s="202"/>
      <c r="K149" s="215"/>
      <c r="L149" s="216"/>
      <c r="M149" s="215"/>
      <c r="N149" s="217"/>
      <c r="O149" s="217"/>
      <c r="P149" s="217"/>
      <c r="Q149" s="218"/>
      <c r="R149" s="215"/>
      <c r="S149" s="216"/>
      <c r="T149" s="215"/>
      <c r="U149" s="217"/>
      <c r="V149" s="217"/>
      <c r="W149" s="217"/>
      <c r="X149" s="202"/>
      <c r="Y149" s="202"/>
      <c r="Z149" s="202"/>
      <c r="AA149" s="202"/>
      <c r="AB149" s="214"/>
    </row>
    <row r="150" spans="1:28" x14ac:dyDescent="0.2">
      <c r="A150" s="202"/>
      <c r="B150" s="202"/>
      <c r="C150" s="202"/>
      <c r="F150" s="202"/>
      <c r="G150" s="202"/>
      <c r="H150" s="202"/>
      <c r="I150" s="202"/>
      <c r="J150" s="202"/>
      <c r="K150" s="215"/>
      <c r="L150" s="216"/>
      <c r="M150" s="215"/>
      <c r="N150" s="217"/>
      <c r="O150" s="217"/>
      <c r="P150" s="217"/>
      <c r="Q150" s="218"/>
      <c r="R150" s="215"/>
      <c r="S150" s="216"/>
      <c r="T150" s="215"/>
      <c r="U150" s="217"/>
      <c r="V150" s="217"/>
      <c r="W150" s="217"/>
      <c r="X150" s="202"/>
      <c r="Y150" s="202"/>
      <c r="Z150" s="202"/>
      <c r="AA150" s="202"/>
      <c r="AB150" s="214"/>
    </row>
    <row r="151" spans="1:28" x14ac:dyDescent="0.2">
      <c r="A151" s="202"/>
      <c r="B151" s="202"/>
      <c r="C151" s="202"/>
      <c r="F151" s="202"/>
      <c r="G151" s="202"/>
      <c r="H151" s="202"/>
      <c r="I151" s="202"/>
      <c r="J151" s="202"/>
      <c r="K151" s="215"/>
      <c r="L151" s="216"/>
      <c r="M151" s="215"/>
      <c r="N151" s="217"/>
      <c r="O151" s="217"/>
      <c r="P151" s="217"/>
      <c r="Q151" s="218"/>
      <c r="R151" s="215"/>
      <c r="S151" s="216"/>
      <c r="T151" s="215"/>
      <c r="U151" s="217"/>
      <c r="V151" s="217"/>
      <c r="W151" s="217"/>
      <c r="X151" s="202"/>
      <c r="Y151" s="202"/>
      <c r="Z151" s="202"/>
      <c r="AA151" s="202"/>
      <c r="AB151" s="214"/>
    </row>
    <row r="152" spans="1:28" x14ac:dyDescent="0.2">
      <c r="A152" s="202"/>
      <c r="B152" s="202"/>
      <c r="C152" s="202"/>
      <c r="F152" s="202"/>
      <c r="G152" s="202"/>
      <c r="H152" s="202"/>
      <c r="I152" s="202"/>
      <c r="J152" s="202"/>
      <c r="K152" s="215"/>
      <c r="L152" s="216"/>
      <c r="M152" s="215"/>
      <c r="N152" s="217"/>
      <c r="O152" s="217"/>
      <c r="P152" s="217"/>
      <c r="Q152" s="218"/>
      <c r="R152" s="215"/>
      <c r="S152" s="216"/>
      <c r="T152" s="215"/>
      <c r="U152" s="217"/>
      <c r="V152" s="217"/>
      <c r="W152" s="217"/>
      <c r="X152" s="202"/>
      <c r="Y152" s="202"/>
      <c r="Z152" s="202"/>
      <c r="AA152" s="202"/>
      <c r="AB152" s="214"/>
    </row>
    <row r="153" spans="1:28" x14ac:dyDescent="0.2">
      <c r="A153" s="202"/>
      <c r="B153" s="202"/>
      <c r="C153" s="202"/>
      <c r="F153" s="202"/>
      <c r="G153" s="202"/>
      <c r="H153" s="202"/>
      <c r="I153" s="202"/>
      <c r="J153" s="202"/>
      <c r="K153" s="215"/>
      <c r="L153" s="216"/>
      <c r="M153" s="215"/>
      <c r="N153" s="217"/>
      <c r="O153" s="217"/>
      <c r="P153" s="217"/>
      <c r="Q153" s="218"/>
      <c r="R153" s="215"/>
      <c r="S153" s="216"/>
      <c r="T153" s="215"/>
      <c r="U153" s="217"/>
      <c r="V153" s="217"/>
      <c r="W153" s="217"/>
      <c r="X153" s="202"/>
      <c r="Y153" s="202"/>
      <c r="Z153" s="202"/>
      <c r="AA153" s="202"/>
      <c r="AB153" s="214"/>
    </row>
    <row r="154" spans="1:28" x14ac:dyDescent="0.2">
      <c r="A154" s="202"/>
      <c r="B154" s="202"/>
      <c r="C154" s="202"/>
      <c r="F154" s="202"/>
      <c r="G154" s="202"/>
      <c r="H154" s="202"/>
      <c r="I154" s="202"/>
      <c r="J154" s="202"/>
      <c r="K154" s="215"/>
      <c r="L154" s="216"/>
      <c r="M154" s="215"/>
      <c r="N154" s="217"/>
      <c r="O154" s="217"/>
      <c r="P154" s="217"/>
      <c r="Q154" s="218"/>
      <c r="R154" s="215"/>
      <c r="S154" s="216"/>
      <c r="T154" s="215"/>
      <c r="U154" s="217"/>
      <c r="V154" s="217"/>
      <c r="W154" s="217"/>
      <c r="X154" s="202"/>
      <c r="Y154" s="202"/>
      <c r="Z154" s="202"/>
      <c r="AA154" s="202"/>
      <c r="AB154" s="214"/>
    </row>
    <row r="155" spans="1:28" x14ac:dyDescent="0.2">
      <c r="A155" s="202"/>
      <c r="B155" s="202"/>
      <c r="C155" s="202"/>
      <c r="F155" s="202"/>
      <c r="G155" s="202"/>
      <c r="H155" s="202"/>
      <c r="I155" s="202"/>
      <c r="J155" s="202"/>
      <c r="K155" s="215"/>
      <c r="L155" s="216"/>
      <c r="M155" s="215"/>
      <c r="N155" s="217"/>
      <c r="O155" s="217"/>
      <c r="P155" s="217"/>
      <c r="Q155" s="218"/>
      <c r="R155" s="215"/>
      <c r="S155" s="216"/>
      <c r="T155" s="215"/>
      <c r="U155" s="217"/>
      <c r="V155" s="217"/>
      <c r="W155" s="217"/>
      <c r="X155" s="202"/>
      <c r="Y155" s="202"/>
      <c r="Z155" s="202"/>
      <c r="AA155" s="202"/>
      <c r="AB155" s="214"/>
    </row>
    <row r="156" spans="1:28" x14ac:dyDescent="0.2">
      <c r="A156" s="202"/>
      <c r="B156" s="202"/>
      <c r="C156" s="202"/>
      <c r="F156" s="202"/>
      <c r="G156" s="202"/>
      <c r="H156" s="202"/>
      <c r="I156" s="202"/>
      <c r="J156" s="202"/>
      <c r="K156" s="215"/>
      <c r="L156" s="216"/>
      <c r="M156" s="215"/>
      <c r="N156" s="217"/>
      <c r="O156" s="217"/>
      <c r="P156" s="217"/>
      <c r="Q156" s="218"/>
      <c r="R156" s="215"/>
      <c r="S156" s="216"/>
      <c r="T156" s="215"/>
      <c r="U156" s="217"/>
      <c r="V156" s="217"/>
      <c r="W156" s="217"/>
      <c r="X156" s="202"/>
      <c r="Y156" s="202"/>
      <c r="Z156" s="202"/>
      <c r="AA156" s="202"/>
      <c r="AB156" s="214"/>
    </row>
    <row r="157" spans="1:28" x14ac:dyDescent="0.2">
      <c r="A157" s="202"/>
      <c r="B157" s="202"/>
      <c r="C157" s="202"/>
      <c r="F157" s="202"/>
      <c r="G157" s="202"/>
      <c r="H157" s="202"/>
      <c r="I157" s="202"/>
      <c r="J157" s="202"/>
      <c r="K157" s="215"/>
      <c r="L157" s="216"/>
      <c r="M157" s="215"/>
      <c r="N157" s="217"/>
      <c r="O157" s="217"/>
      <c r="P157" s="217"/>
      <c r="Q157" s="218"/>
      <c r="R157" s="215"/>
      <c r="S157" s="216"/>
      <c r="T157" s="215"/>
      <c r="U157" s="217"/>
      <c r="V157" s="217"/>
      <c r="W157" s="217"/>
      <c r="X157" s="202"/>
      <c r="Y157" s="202"/>
      <c r="Z157" s="202"/>
      <c r="AA157" s="202"/>
      <c r="AB157" s="214"/>
    </row>
    <row r="158" spans="1:28" x14ac:dyDescent="0.2">
      <c r="A158" s="202"/>
      <c r="B158" s="202"/>
      <c r="C158" s="202"/>
      <c r="F158" s="202"/>
      <c r="G158" s="202"/>
      <c r="H158" s="202"/>
      <c r="I158" s="202"/>
      <c r="J158" s="202"/>
      <c r="K158" s="215"/>
      <c r="L158" s="216"/>
      <c r="M158" s="215"/>
      <c r="N158" s="217"/>
      <c r="O158" s="217"/>
      <c r="P158" s="217"/>
      <c r="Q158" s="218"/>
      <c r="R158" s="215"/>
      <c r="S158" s="216"/>
      <c r="T158" s="215"/>
      <c r="U158" s="217"/>
      <c r="V158" s="217"/>
      <c r="W158" s="217"/>
      <c r="X158" s="202"/>
      <c r="Y158" s="202"/>
      <c r="Z158" s="202"/>
      <c r="AA158" s="202"/>
      <c r="AB158" s="214"/>
    </row>
    <row r="159" spans="1:28" x14ac:dyDescent="0.2">
      <c r="A159" s="202"/>
      <c r="B159" s="202"/>
      <c r="C159" s="202"/>
      <c r="F159" s="202"/>
      <c r="G159" s="202"/>
      <c r="H159" s="202"/>
      <c r="I159" s="202"/>
      <c r="J159" s="202"/>
      <c r="K159" s="215"/>
      <c r="L159" s="216"/>
      <c r="M159" s="215"/>
      <c r="N159" s="217"/>
      <c r="O159" s="217"/>
      <c r="P159" s="217"/>
      <c r="Q159" s="218"/>
      <c r="R159" s="215"/>
      <c r="S159" s="216"/>
      <c r="T159" s="215"/>
      <c r="U159" s="217"/>
      <c r="V159" s="217"/>
      <c r="W159" s="217"/>
      <c r="X159" s="202"/>
      <c r="Y159" s="202"/>
      <c r="Z159" s="202"/>
      <c r="AA159" s="202"/>
      <c r="AB159" s="214"/>
    </row>
    <row r="160" spans="1:28" x14ac:dyDescent="0.2">
      <c r="A160" s="202"/>
      <c r="B160" s="202"/>
      <c r="C160" s="202"/>
      <c r="F160" s="202"/>
      <c r="G160" s="202"/>
      <c r="H160" s="202"/>
      <c r="I160" s="202"/>
      <c r="J160" s="202"/>
      <c r="K160" s="215"/>
      <c r="L160" s="216"/>
      <c r="M160" s="215"/>
      <c r="N160" s="217"/>
      <c r="O160" s="217"/>
      <c r="P160" s="217"/>
      <c r="Q160" s="218"/>
      <c r="R160" s="215"/>
      <c r="S160" s="216"/>
      <c r="T160" s="215"/>
      <c r="U160" s="217"/>
      <c r="V160" s="217"/>
      <c r="W160" s="217"/>
      <c r="X160" s="202"/>
      <c r="Y160" s="202"/>
      <c r="Z160" s="202"/>
      <c r="AA160" s="202"/>
      <c r="AB160" s="214"/>
    </row>
    <row r="161" spans="1:28" x14ac:dyDescent="0.2">
      <c r="A161" s="202"/>
      <c r="B161" s="202"/>
      <c r="C161" s="202"/>
      <c r="F161" s="202"/>
      <c r="G161" s="202"/>
      <c r="H161" s="202"/>
      <c r="I161" s="202"/>
      <c r="J161" s="202"/>
      <c r="K161" s="215"/>
      <c r="L161" s="216"/>
      <c r="M161" s="215"/>
      <c r="N161" s="217"/>
      <c r="O161" s="217"/>
      <c r="P161" s="217"/>
      <c r="Q161" s="218"/>
      <c r="R161" s="215"/>
      <c r="S161" s="216"/>
      <c r="T161" s="215"/>
      <c r="U161" s="217"/>
      <c r="V161" s="217"/>
      <c r="W161" s="217"/>
      <c r="X161" s="202"/>
      <c r="Y161" s="202"/>
      <c r="Z161" s="202"/>
      <c r="AA161" s="202"/>
      <c r="AB161" s="214"/>
    </row>
    <row r="162" spans="1:28" x14ac:dyDescent="0.2">
      <c r="A162" s="202"/>
      <c r="B162" s="202"/>
      <c r="C162" s="202"/>
      <c r="F162" s="202"/>
      <c r="G162" s="202"/>
      <c r="H162" s="202"/>
      <c r="I162" s="202"/>
      <c r="J162" s="202"/>
      <c r="K162" s="215"/>
      <c r="L162" s="216"/>
      <c r="M162" s="215"/>
      <c r="N162" s="217"/>
      <c r="O162" s="217"/>
      <c r="P162" s="217"/>
      <c r="Q162" s="218"/>
      <c r="R162" s="215"/>
      <c r="S162" s="216"/>
      <c r="T162" s="215"/>
      <c r="U162" s="217"/>
      <c r="V162" s="217"/>
      <c r="W162" s="217"/>
      <c r="X162" s="202"/>
      <c r="Y162" s="202"/>
      <c r="Z162" s="202"/>
      <c r="AA162" s="202"/>
      <c r="AB162" s="214"/>
    </row>
    <row r="163" spans="1:28" x14ac:dyDescent="0.2">
      <c r="A163" s="202"/>
      <c r="B163" s="202"/>
      <c r="C163" s="202"/>
      <c r="F163" s="202"/>
      <c r="G163" s="202"/>
      <c r="H163" s="202"/>
      <c r="I163" s="202"/>
      <c r="J163" s="202"/>
      <c r="K163" s="215"/>
      <c r="L163" s="216"/>
      <c r="M163" s="215"/>
      <c r="N163" s="217"/>
      <c r="O163" s="217"/>
      <c r="P163" s="217"/>
      <c r="Q163" s="218"/>
      <c r="R163" s="215"/>
      <c r="S163" s="216"/>
      <c r="T163" s="215"/>
      <c r="U163" s="217"/>
      <c r="V163" s="217"/>
      <c r="W163" s="217"/>
      <c r="X163" s="202"/>
      <c r="Y163" s="202"/>
      <c r="Z163" s="202"/>
      <c r="AA163" s="202"/>
      <c r="AB163" s="214"/>
    </row>
    <row r="164" spans="1:28" x14ac:dyDescent="0.2">
      <c r="A164" s="202"/>
      <c r="B164" s="202"/>
      <c r="C164" s="202"/>
      <c r="F164" s="202"/>
      <c r="G164" s="202"/>
      <c r="H164" s="202"/>
      <c r="I164" s="202"/>
      <c r="J164" s="202"/>
      <c r="K164" s="215"/>
      <c r="L164" s="216"/>
      <c r="M164" s="215"/>
      <c r="N164" s="217"/>
      <c r="O164" s="217"/>
      <c r="P164" s="217"/>
      <c r="Q164" s="218"/>
      <c r="R164" s="215"/>
      <c r="S164" s="216"/>
      <c r="T164" s="215"/>
      <c r="U164" s="217"/>
      <c r="V164" s="217"/>
      <c r="W164" s="217"/>
      <c r="X164" s="202"/>
      <c r="Y164" s="202"/>
      <c r="Z164" s="202"/>
      <c r="AA164" s="202"/>
      <c r="AB164" s="214"/>
    </row>
    <row r="165" spans="1:28" x14ac:dyDescent="0.2">
      <c r="A165" s="202"/>
      <c r="B165" s="202"/>
      <c r="C165" s="202"/>
      <c r="F165" s="202"/>
      <c r="G165" s="202"/>
      <c r="H165" s="202"/>
      <c r="I165" s="202"/>
      <c r="J165" s="202"/>
      <c r="K165" s="215"/>
      <c r="L165" s="216"/>
      <c r="M165" s="215"/>
      <c r="N165" s="217"/>
      <c r="O165" s="217"/>
      <c r="P165" s="217"/>
      <c r="Q165" s="218"/>
      <c r="R165" s="215"/>
      <c r="S165" s="216"/>
      <c r="T165" s="215"/>
      <c r="U165" s="217"/>
      <c r="V165" s="217"/>
      <c r="W165" s="217"/>
      <c r="X165" s="202"/>
      <c r="Y165" s="202"/>
      <c r="Z165" s="202"/>
      <c r="AA165" s="202"/>
      <c r="AB165" s="214"/>
    </row>
    <row r="166" spans="1:28" x14ac:dyDescent="0.2">
      <c r="A166" s="202"/>
      <c r="B166" s="202"/>
      <c r="C166" s="202"/>
      <c r="F166" s="202"/>
      <c r="G166" s="202"/>
      <c r="H166" s="202"/>
      <c r="I166" s="202"/>
      <c r="J166" s="202"/>
      <c r="K166" s="215"/>
      <c r="L166" s="216"/>
      <c r="M166" s="215"/>
      <c r="N166" s="217"/>
      <c r="O166" s="217"/>
      <c r="P166" s="217"/>
      <c r="Q166" s="218"/>
      <c r="R166" s="215"/>
      <c r="S166" s="216"/>
      <c r="T166" s="215"/>
      <c r="U166" s="217"/>
      <c r="V166" s="217"/>
      <c r="W166" s="217"/>
      <c r="X166" s="202"/>
      <c r="Y166" s="202"/>
      <c r="Z166" s="202"/>
      <c r="AA166" s="202"/>
      <c r="AB166" s="214"/>
    </row>
    <row r="167" spans="1:28" x14ac:dyDescent="0.2">
      <c r="A167" s="202"/>
      <c r="B167" s="202"/>
      <c r="C167" s="202"/>
      <c r="F167" s="202"/>
      <c r="G167" s="202"/>
      <c r="H167" s="202"/>
      <c r="I167" s="202"/>
      <c r="J167" s="202"/>
      <c r="K167" s="215"/>
      <c r="L167" s="216"/>
      <c r="M167" s="215"/>
      <c r="N167" s="217"/>
      <c r="O167" s="217"/>
      <c r="P167" s="217"/>
      <c r="Q167" s="218"/>
      <c r="R167" s="215"/>
      <c r="S167" s="216"/>
      <c r="T167" s="215"/>
      <c r="U167" s="217"/>
      <c r="V167" s="217"/>
      <c r="W167" s="217"/>
      <c r="X167" s="202"/>
      <c r="Y167" s="202"/>
      <c r="Z167" s="202"/>
      <c r="AA167" s="202"/>
      <c r="AB167" s="214"/>
    </row>
    <row r="168" spans="1:28" x14ac:dyDescent="0.2">
      <c r="A168" s="202"/>
      <c r="B168" s="202"/>
      <c r="C168" s="202"/>
      <c r="F168" s="202"/>
      <c r="G168" s="202"/>
      <c r="H168" s="202"/>
      <c r="I168" s="202"/>
      <c r="J168" s="202"/>
      <c r="K168" s="215"/>
      <c r="L168" s="216"/>
      <c r="M168" s="215"/>
      <c r="N168" s="217"/>
      <c r="O168" s="217"/>
      <c r="P168" s="217"/>
      <c r="Q168" s="218"/>
      <c r="R168" s="215"/>
      <c r="S168" s="216"/>
      <c r="T168" s="215"/>
      <c r="U168" s="217"/>
      <c r="V168" s="217"/>
      <c r="W168" s="217"/>
      <c r="X168" s="202"/>
      <c r="Y168" s="202"/>
      <c r="Z168" s="202"/>
      <c r="AA168" s="202"/>
      <c r="AB168" s="214"/>
    </row>
    <row r="169" spans="1:28" x14ac:dyDescent="0.2">
      <c r="A169" s="202"/>
      <c r="B169" s="202"/>
      <c r="C169" s="202"/>
      <c r="F169" s="202"/>
      <c r="G169" s="202"/>
      <c r="H169" s="202"/>
      <c r="I169" s="202"/>
      <c r="J169" s="202"/>
      <c r="K169" s="215"/>
      <c r="L169" s="216"/>
      <c r="M169" s="215"/>
      <c r="N169" s="217"/>
      <c r="O169" s="217"/>
      <c r="P169" s="217"/>
      <c r="Q169" s="218"/>
      <c r="R169" s="215"/>
      <c r="S169" s="216"/>
      <c r="T169" s="215"/>
      <c r="U169" s="217"/>
      <c r="V169" s="217"/>
      <c r="W169" s="217"/>
      <c r="X169" s="202"/>
      <c r="Y169" s="202"/>
      <c r="Z169" s="202"/>
      <c r="AA169" s="202"/>
      <c r="AB169" s="214"/>
    </row>
    <row r="170" spans="1:28" x14ac:dyDescent="0.2">
      <c r="A170" s="202"/>
      <c r="B170" s="202"/>
      <c r="C170" s="202"/>
      <c r="F170" s="202"/>
      <c r="G170" s="202"/>
      <c r="H170" s="202"/>
      <c r="I170" s="202"/>
      <c r="J170" s="202"/>
      <c r="K170" s="215"/>
      <c r="L170" s="216"/>
      <c r="M170" s="215"/>
      <c r="N170" s="217"/>
      <c r="O170" s="217"/>
      <c r="P170" s="217"/>
      <c r="Q170" s="218"/>
      <c r="R170" s="215"/>
      <c r="S170" s="216"/>
      <c r="T170" s="215"/>
      <c r="U170" s="217"/>
      <c r="V170" s="217"/>
      <c r="W170" s="217"/>
      <c r="X170" s="202"/>
      <c r="Y170" s="202"/>
      <c r="Z170" s="202"/>
      <c r="AA170" s="202"/>
      <c r="AB170" s="214"/>
    </row>
    <row r="171" spans="1:28" x14ac:dyDescent="0.2">
      <c r="A171" s="202"/>
      <c r="B171" s="202"/>
      <c r="C171" s="202"/>
      <c r="F171" s="202"/>
      <c r="G171" s="202"/>
      <c r="H171" s="202"/>
      <c r="I171" s="202"/>
      <c r="J171" s="202"/>
      <c r="K171" s="215"/>
      <c r="L171" s="216"/>
      <c r="M171" s="215"/>
      <c r="N171" s="217"/>
      <c r="O171" s="217"/>
      <c r="P171" s="217"/>
      <c r="Q171" s="218"/>
      <c r="R171" s="215"/>
      <c r="S171" s="216"/>
      <c r="T171" s="215"/>
      <c r="U171" s="217"/>
      <c r="V171" s="217"/>
      <c r="W171" s="217"/>
      <c r="X171" s="202"/>
      <c r="Y171" s="202"/>
      <c r="Z171" s="202"/>
      <c r="AA171" s="202"/>
      <c r="AB171" s="214"/>
    </row>
    <row r="172" spans="1:28" x14ac:dyDescent="0.2">
      <c r="A172" s="202"/>
      <c r="B172" s="202"/>
      <c r="C172" s="202"/>
      <c r="F172" s="202"/>
      <c r="G172" s="202"/>
      <c r="H172" s="202"/>
      <c r="I172" s="202"/>
      <c r="J172" s="202"/>
      <c r="K172" s="215"/>
      <c r="L172" s="216"/>
      <c r="M172" s="215"/>
      <c r="N172" s="217"/>
      <c r="O172" s="217"/>
      <c r="P172" s="217"/>
      <c r="Q172" s="218"/>
      <c r="R172" s="215"/>
      <c r="S172" s="216"/>
      <c r="T172" s="215"/>
      <c r="U172" s="217"/>
      <c r="V172" s="217"/>
      <c r="W172" s="217"/>
      <c r="X172" s="202"/>
      <c r="Y172" s="202"/>
      <c r="Z172" s="202"/>
      <c r="AA172" s="202"/>
      <c r="AB172" s="214"/>
    </row>
    <row r="173" spans="1:28" x14ac:dyDescent="0.2">
      <c r="A173" s="202"/>
      <c r="B173" s="202"/>
      <c r="C173" s="202"/>
      <c r="F173" s="202"/>
      <c r="G173" s="202"/>
      <c r="H173" s="202"/>
      <c r="I173" s="202"/>
      <c r="J173" s="202"/>
      <c r="K173" s="215"/>
      <c r="L173" s="216"/>
      <c r="M173" s="215"/>
      <c r="N173" s="217"/>
      <c r="O173" s="217"/>
      <c r="P173" s="217"/>
      <c r="Q173" s="218"/>
      <c r="R173" s="215"/>
      <c r="S173" s="216"/>
      <c r="T173" s="215"/>
      <c r="U173" s="217"/>
      <c r="V173" s="217"/>
      <c r="W173" s="217"/>
      <c r="X173" s="202"/>
      <c r="Y173" s="202"/>
      <c r="Z173" s="202"/>
      <c r="AA173" s="202"/>
      <c r="AB173" s="214"/>
    </row>
    <row r="174" spans="1:28" x14ac:dyDescent="0.2">
      <c r="A174" s="202"/>
      <c r="B174" s="202"/>
      <c r="C174" s="202"/>
      <c r="F174" s="202"/>
      <c r="G174" s="202"/>
      <c r="H174" s="202"/>
      <c r="I174" s="202"/>
      <c r="J174" s="202"/>
      <c r="K174" s="215"/>
      <c r="L174" s="216"/>
      <c r="M174" s="215"/>
      <c r="N174" s="217"/>
      <c r="O174" s="217"/>
      <c r="P174" s="217"/>
      <c r="Q174" s="218"/>
      <c r="R174" s="215"/>
      <c r="S174" s="216"/>
      <c r="T174" s="215"/>
      <c r="U174" s="217"/>
      <c r="V174" s="217"/>
      <c r="W174" s="217"/>
      <c r="X174" s="202"/>
      <c r="Y174" s="202"/>
      <c r="Z174" s="202"/>
      <c r="AA174" s="202"/>
      <c r="AB174" s="214"/>
    </row>
    <row r="175" spans="1:28" x14ac:dyDescent="0.2">
      <c r="A175" s="202"/>
      <c r="B175" s="202"/>
      <c r="C175" s="202"/>
      <c r="F175" s="202"/>
      <c r="G175" s="202"/>
      <c r="H175" s="202"/>
      <c r="I175" s="202"/>
      <c r="J175" s="202"/>
      <c r="K175" s="215"/>
      <c r="L175" s="216"/>
      <c r="M175" s="215"/>
      <c r="N175" s="217"/>
      <c r="O175" s="217"/>
      <c r="P175" s="217"/>
      <c r="Q175" s="218"/>
      <c r="R175" s="215"/>
      <c r="S175" s="216"/>
      <c r="T175" s="215"/>
      <c r="U175" s="217"/>
      <c r="V175" s="217"/>
      <c r="W175" s="217"/>
      <c r="X175" s="202"/>
      <c r="Y175" s="202"/>
      <c r="Z175" s="202"/>
      <c r="AA175" s="202"/>
      <c r="AB175" s="214"/>
    </row>
    <row r="176" spans="1:28" x14ac:dyDescent="0.2">
      <c r="A176" s="202"/>
      <c r="B176" s="202"/>
      <c r="C176" s="202"/>
      <c r="F176" s="202"/>
      <c r="G176" s="202"/>
      <c r="H176" s="202"/>
      <c r="I176" s="202"/>
      <c r="J176" s="202"/>
      <c r="K176" s="215"/>
      <c r="L176" s="216"/>
      <c r="M176" s="215"/>
      <c r="N176" s="217"/>
      <c r="O176" s="217"/>
      <c r="P176" s="217"/>
      <c r="Q176" s="218"/>
      <c r="R176" s="215"/>
      <c r="S176" s="216"/>
      <c r="T176" s="215"/>
      <c r="U176" s="217"/>
      <c r="V176" s="217"/>
      <c r="W176" s="217"/>
      <c r="X176" s="202"/>
      <c r="Y176" s="202"/>
      <c r="Z176" s="202"/>
      <c r="AA176" s="202"/>
      <c r="AB176" s="214"/>
    </row>
    <row r="177" spans="1:28" x14ac:dyDescent="0.2">
      <c r="A177" s="202"/>
      <c r="B177" s="202"/>
      <c r="C177" s="202"/>
      <c r="F177" s="202"/>
      <c r="G177" s="202"/>
      <c r="H177" s="202"/>
      <c r="I177" s="202"/>
      <c r="J177" s="202"/>
      <c r="K177" s="215"/>
      <c r="L177" s="216"/>
      <c r="M177" s="215"/>
      <c r="N177" s="217"/>
      <c r="O177" s="217"/>
      <c r="P177" s="217"/>
      <c r="Q177" s="218"/>
      <c r="R177" s="215"/>
      <c r="S177" s="216"/>
      <c r="T177" s="215"/>
      <c r="U177" s="217"/>
      <c r="V177" s="217"/>
      <c r="W177" s="217"/>
      <c r="X177" s="202"/>
      <c r="Y177" s="202"/>
      <c r="Z177" s="202"/>
      <c r="AA177" s="202"/>
      <c r="AB177" s="214"/>
    </row>
    <row r="178" spans="1:28" x14ac:dyDescent="0.2">
      <c r="A178" s="202"/>
      <c r="B178" s="202"/>
      <c r="C178" s="202"/>
      <c r="F178" s="202"/>
      <c r="G178" s="202"/>
      <c r="H178" s="202"/>
      <c r="I178" s="202"/>
      <c r="J178" s="202"/>
      <c r="K178" s="215"/>
      <c r="L178" s="216"/>
      <c r="M178" s="215"/>
      <c r="N178" s="217"/>
      <c r="O178" s="217"/>
      <c r="P178" s="217"/>
      <c r="Q178" s="218"/>
      <c r="R178" s="215"/>
      <c r="S178" s="216"/>
      <c r="T178" s="215"/>
      <c r="U178" s="217"/>
      <c r="V178" s="217"/>
      <c r="W178" s="217"/>
      <c r="X178" s="202"/>
      <c r="Y178" s="202"/>
      <c r="Z178" s="202"/>
      <c r="AA178" s="202"/>
      <c r="AB178" s="214"/>
    </row>
    <row r="179" spans="1:28" x14ac:dyDescent="0.2">
      <c r="A179" s="202"/>
      <c r="B179" s="202"/>
      <c r="C179" s="202"/>
      <c r="F179" s="202"/>
      <c r="G179" s="202"/>
      <c r="H179" s="202"/>
      <c r="I179" s="202"/>
      <c r="J179" s="202"/>
      <c r="K179" s="215"/>
      <c r="L179" s="216"/>
      <c r="M179" s="215"/>
      <c r="N179" s="217"/>
      <c r="O179" s="217"/>
      <c r="P179" s="217"/>
      <c r="Q179" s="218"/>
      <c r="R179" s="215"/>
      <c r="S179" s="216"/>
      <c r="T179" s="215"/>
      <c r="U179" s="217"/>
      <c r="V179" s="217"/>
      <c r="W179" s="217"/>
      <c r="X179" s="202"/>
      <c r="Y179" s="202"/>
      <c r="Z179" s="202"/>
      <c r="AA179" s="202"/>
      <c r="AB179" s="214"/>
    </row>
    <row r="180" spans="1:28" x14ac:dyDescent="0.2">
      <c r="A180" s="202"/>
      <c r="B180" s="202"/>
      <c r="C180" s="202"/>
      <c r="F180" s="202"/>
      <c r="G180" s="202"/>
      <c r="H180" s="202"/>
      <c r="I180" s="202"/>
      <c r="J180" s="202"/>
      <c r="K180" s="215"/>
      <c r="L180" s="216"/>
      <c r="M180" s="215"/>
      <c r="N180" s="217"/>
      <c r="O180" s="217"/>
      <c r="P180" s="217"/>
      <c r="Q180" s="218"/>
      <c r="R180" s="215"/>
      <c r="S180" s="216"/>
      <c r="T180" s="215"/>
      <c r="U180" s="217"/>
      <c r="V180" s="217"/>
      <c r="W180" s="217"/>
      <c r="X180" s="202"/>
      <c r="Y180" s="202"/>
      <c r="Z180" s="202"/>
      <c r="AA180" s="202"/>
      <c r="AB180" s="214"/>
    </row>
    <row r="181" spans="1:28" x14ac:dyDescent="0.2">
      <c r="A181" s="202"/>
      <c r="B181" s="202"/>
      <c r="C181" s="202"/>
      <c r="F181" s="202"/>
      <c r="G181" s="202"/>
      <c r="H181" s="202"/>
      <c r="I181" s="202"/>
      <c r="J181" s="202"/>
      <c r="K181" s="215"/>
      <c r="L181" s="216"/>
      <c r="M181" s="215"/>
      <c r="N181" s="217"/>
      <c r="O181" s="217"/>
      <c r="P181" s="217"/>
      <c r="Q181" s="218"/>
      <c r="R181" s="215"/>
      <c r="S181" s="216"/>
      <c r="T181" s="215"/>
      <c r="U181" s="217"/>
      <c r="V181" s="217"/>
      <c r="W181" s="217"/>
      <c r="X181" s="202"/>
      <c r="Y181" s="202"/>
      <c r="Z181" s="202"/>
      <c r="AA181" s="202"/>
      <c r="AB181" s="214"/>
    </row>
    <row r="182" spans="1:28" x14ac:dyDescent="0.2">
      <c r="A182" s="202"/>
      <c r="B182" s="202"/>
      <c r="C182" s="202"/>
      <c r="F182" s="202"/>
      <c r="G182" s="202"/>
      <c r="H182" s="202"/>
      <c r="I182" s="202"/>
      <c r="J182" s="202"/>
      <c r="K182" s="215"/>
      <c r="L182" s="216"/>
      <c r="M182" s="215"/>
      <c r="N182" s="217"/>
      <c r="O182" s="217"/>
      <c r="P182" s="217"/>
      <c r="Q182" s="218"/>
      <c r="R182" s="215"/>
      <c r="S182" s="216"/>
      <c r="T182" s="215"/>
      <c r="U182" s="217"/>
      <c r="V182" s="217"/>
      <c r="W182" s="217"/>
      <c r="X182" s="202"/>
      <c r="Y182" s="202"/>
      <c r="Z182" s="202"/>
      <c r="AA182" s="202"/>
      <c r="AB182" s="214"/>
    </row>
    <row r="183" spans="1:28" x14ac:dyDescent="0.2">
      <c r="A183" s="202"/>
      <c r="B183" s="202"/>
      <c r="C183" s="202"/>
      <c r="F183" s="202"/>
      <c r="G183" s="202"/>
      <c r="H183" s="202"/>
      <c r="I183" s="202"/>
      <c r="J183" s="202"/>
      <c r="K183" s="215"/>
      <c r="L183" s="216"/>
      <c r="M183" s="215"/>
      <c r="N183" s="217"/>
      <c r="O183" s="217"/>
      <c r="P183" s="217"/>
      <c r="Q183" s="218"/>
      <c r="R183" s="215"/>
      <c r="S183" s="216"/>
      <c r="T183" s="215"/>
      <c r="U183" s="217"/>
      <c r="V183" s="217"/>
      <c r="W183" s="217"/>
      <c r="X183" s="202"/>
      <c r="Y183" s="202"/>
      <c r="Z183" s="202"/>
      <c r="AA183" s="202"/>
      <c r="AB183" s="214"/>
    </row>
    <row r="184" spans="1:28" x14ac:dyDescent="0.2">
      <c r="A184" s="202"/>
      <c r="B184" s="202"/>
      <c r="C184" s="202"/>
      <c r="F184" s="202"/>
      <c r="G184" s="202"/>
      <c r="H184" s="202"/>
      <c r="I184" s="202"/>
      <c r="J184" s="202"/>
      <c r="K184" s="215"/>
      <c r="L184" s="216"/>
      <c r="M184" s="215"/>
      <c r="N184" s="217"/>
      <c r="O184" s="217"/>
      <c r="P184" s="217"/>
      <c r="Q184" s="218"/>
      <c r="R184" s="215"/>
      <c r="S184" s="216"/>
      <c r="T184" s="215"/>
      <c r="U184" s="217"/>
      <c r="V184" s="217"/>
      <c r="W184" s="217"/>
      <c r="X184" s="202"/>
      <c r="Y184" s="202"/>
      <c r="Z184" s="202"/>
      <c r="AA184" s="202"/>
      <c r="AB184" s="214"/>
    </row>
    <row r="185" spans="1:28" x14ac:dyDescent="0.2">
      <c r="A185" s="202"/>
      <c r="B185" s="202"/>
      <c r="C185" s="202"/>
      <c r="F185" s="202"/>
      <c r="G185" s="202"/>
      <c r="H185" s="202"/>
      <c r="I185" s="202"/>
      <c r="J185" s="202"/>
      <c r="K185" s="215"/>
      <c r="L185" s="216"/>
      <c r="M185" s="215"/>
      <c r="N185" s="217"/>
      <c r="O185" s="217"/>
      <c r="P185" s="217"/>
      <c r="Q185" s="218"/>
      <c r="R185" s="215"/>
      <c r="S185" s="216"/>
      <c r="T185" s="215"/>
      <c r="U185" s="217"/>
      <c r="V185" s="217"/>
      <c r="W185" s="217"/>
      <c r="X185" s="202"/>
      <c r="Y185" s="202"/>
      <c r="Z185" s="202"/>
      <c r="AA185" s="202"/>
      <c r="AB185" s="214"/>
    </row>
    <row r="186" spans="1:28" x14ac:dyDescent="0.2">
      <c r="A186" s="202"/>
      <c r="B186" s="202"/>
      <c r="C186" s="202"/>
      <c r="F186" s="202"/>
      <c r="G186" s="202"/>
      <c r="H186" s="202"/>
      <c r="I186" s="202"/>
      <c r="J186" s="202"/>
      <c r="K186" s="215"/>
      <c r="L186" s="216"/>
      <c r="M186" s="215"/>
      <c r="N186" s="217"/>
      <c r="O186" s="217"/>
      <c r="P186" s="217"/>
      <c r="Q186" s="218"/>
      <c r="R186" s="215"/>
      <c r="S186" s="216"/>
      <c r="T186" s="215"/>
      <c r="U186" s="217"/>
      <c r="V186" s="217"/>
      <c r="W186" s="217"/>
      <c r="X186" s="202"/>
      <c r="Y186" s="202"/>
      <c r="Z186" s="202"/>
      <c r="AA186" s="202"/>
      <c r="AB186" s="214"/>
    </row>
    <row r="187" spans="1:28" x14ac:dyDescent="0.2">
      <c r="A187" s="202"/>
      <c r="B187" s="202"/>
      <c r="C187" s="202"/>
      <c r="F187" s="202"/>
      <c r="G187" s="202"/>
      <c r="H187" s="202"/>
      <c r="I187" s="202"/>
      <c r="J187" s="202"/>
      <c r="K187" s="215"/>
      <c r="L187" s="216"/>
      <c r="M187" s="215"/>
      <c r="N187" s="217"/>
      <c r="O187" s="217"/>
      <c r="P187" s="217"/>
      <c r="Q187" s="218"/>
      <c r="R187" s="215"/>
      <c r="S187" s="216"/>
      <c r="T187" s="215"/>
      <c r="U187" s="217"/>
      <c r="V187" s="217"/>
      <c r="W187" s="217"/>
      <c r="X187" s="202"/>
      <c r="Y187" s="202"/>
      <c r="Z187" s="202"/>
      <c r="AA187" s="202"/>
      <c r="AB187" s="214"/>
    </row>
    <row r="188" spans="1:28" x14ac:dyDescent="0.2">
      <c r="A188" s="202"/>
      <c r="B188" s="202"/>
      <c r="C188" s="202"/>
      <c r="F188" s="202"/>
      <c r="G188" s="202"/>
      <c r="H188" s="202"/>
      <c r="I188" s="202"/>
      <c r="J188" s="202"/>
      <c r="K188" s="215"/>
      <c r="L188" s="216"/>
      <c r="M188" s="215"/>
      <c r="N188" s="217"/>
      <c r="O188" s="217"/>
      <c r="P188" s="217"/>
      <c r="Q188" s="218"/>
      <c r="R188" s="215"/>
      <c r="S188" s="216"/>
      <c r="T188" s="215"/>
      <c r="U188" s="217"/>
      <c r="V188" s="217"/>
      <c r="W188" s="217"/>
      <c r="X188" s="202"/>
      <c r="Y188" s="202"/>
      <c r="Z188" s="202"/>
      <c r="AA188" s="202"/>
      <c r="AB188" s="214"/>
    </row>
    <row r="189" spans="1:28" x14ac:dyDescent="0.2">
      <c r="A189" s="202"/>
      <c r="B189" s="202"/>
      <c r="C189" s="202"/>
      <c r="F189" s="202"/>
      <c r="G189" s="202"/>
      <c r="H189" s="202"/>
      <c r="I189" s="202"/>
      <c r="J189" s="202"/>
      <c r="K189" s="215"/>
      <c r="L189" s="216"/>
      <c r="M189" s="215"/>
      <c r="N189" s="217"/>
      <c r="O189" s="217"/>
      <c r="P189" s="217"/>
      <c r="Q189" s="218"/>
      <c r="R189" s="215"/>
      <c r="S189" s="216"/>
      <c r="T189" s="215"/>
      <c r="U189" s="217"/>
      <c r="V189" s="217"/>
      <c r="W189" s="217"/>
      <c r="X189" s="202"/>
      <c r="Y189" s="202"/>
      <c r="Z189" s="202"/>
      <c r="AA189" s="202"/>
      <c r="AB189" s="214"/>
    </row>
    <row r="190" spans="1:28" x14ac:dyDescent="0.2">
      <c r="A190" s="202"/>
      <c r="B190" s="202"/>
      <c r="C190" s="202"/>
      <c r="F190" s="202"/>
      <c r="G190" s="202"/>
      <c r="H190" s="202"/>
      <c r="I190" s="202"/>
      <c r="J190" s="202"/>
      <c r="K190" s="215"/>
      <c r="L190" s="216"/>
      <c r="M190" s="215"/>
      <c r="N190" s="217"/>
      <c r="O190" s="217"/>
      <c r="P190" s="217"/>
      <c r="Q190" s="218"/>
      <c r="R190" s="215"/>
      <c r="S190" s="216"/>
      <c r="T190" s="215"/>
      <c r="U190" s="217"/>
      <c r="V190" s="217"/>
      <c r="W190" s="217"/>
      <c r="X190" s="202"/>
      <c r="Y190" s="202"/>
      <c r="Z190" s="202"/>
      <c r="AA190" s="202"/>
      <c r="AB190" s="214"/>
    </row>
    <row r="191" spans="1:28" x14ac:dyDescent="0.2">
      <c r="A191" s="202"/>
      <c r="B191" s="202"/>
      <c r="C191" s="202"/>
      <c r="F191" s="202"/>
      <c r="G191" s="202"/>
      <c r="H191" s="202"/>
      <c r="I191" s="202"/>
      <c r="J191" s="202"/>
      <c r="K191" s="215"/>
      <c r="L191" s="216"/>
      <c r="M191" s="215"/>
      <c r="N191" s="217"/>
      <c r="O191" s="217"/>
      <c r="P191" s="217"/>
      <c r="Q191" s="218"/>
      <c r="R191" s="215"/>
      <c r="S191" s="216"/>
      <c r="T191" s="215"/>
      <c r="U191" s="217"/>
      <c r="V191" s="217"/>
      <c r="W191" s="217"/>
      <c r="X191" s="202"/>
      <c r="Y191" s="202"/>
      <c r="Z191" s="202"/>
      <c r="AA191" s="202"/>
      <c r="AB191" s="214"/>
    </row>
    <row r="192" spans="1:28" x14ac:dyDescent="0.2">
      <c r="A192" s="202"/>
      <c r="B192" s="202"/>
      <c r="C192" s="202"/>
      <c r="F192" s="202"/>
      <c r="G192" s="202"/>
      <c r="H192" s="202"/>
      <c r="I192" s="202"/>
      <c r="J192" s="202"/>
      <c r="K192" s="215"/>
      <c r="L192" s="216"/>
      <c r="M192" s="215"/>
      <c r="N192" s="217"/>
      <c r="O192" s="217"/>
      <c r="P192" s="217"/>
      <c r="Q192" s="218"/>
      <c r="R192" s="215"/>
      <c r="S192" s="216"/>
      <c r="T192" s="215"/>
      <c r="U192" s="217"/>
      <c r="V192" s="217"/>
      <c r="W192" s="217"/>
      <c r="X192" s="202"/>
      <c r="Y192" s="202"/>
      <c r="Z192" s="202"/>
      <c r="AA192" s="202"/>
      <c r="AB192" s="214"/>
    </row>
    <row r="193" spans="1:28" x14ac:dyDescent="0.2">
      <c r="A193" s="202"/>
      <c r="B193" s="202"/>
      <c r="C193" s="202"/>
      <c r="F193" s="202"/>
      <c r="G193" s="202"/>
      <c r="H193" s="202"/>
      <c r="I193" s="202"/>
      <c r="J193" s="202"/>
      <c r="K193" s="215"/>
      <c r="L193" s="216"/>
      <c r="M193" s="215"/>
      <c r="N193" s="217"/>
      <c r="O193" s="217"/>
      <c r="P193" s="217"/>
      <c r="Q193" s="218"/>
      <c r="R193" s="215"/>
      <c r="S193" s="216"/>
      <c r="T193" s="215"/>
      <c r="U193" s="217"/>
      <c r="V193" s="217"/>
      <c r="W193" s="217"/>
      <c r="X193" s="202"/>
      <c r="Y193" s="202"/>
      <c r="Z193" s="202"/>
      <c r="AA193" s="202"/>
      <c r="AB193" s="214"/>
    </row>
    <row r="194" spans="1:28" x14ac:dyDescent="0.2">
      <c r="A194" s="202"/>
      <c r="B194" s="202"/>
      <c r="C194" s="202"/>
      <c r="F194" s="202"/>
      <c r="G194" s="202"/>
      <c r="H194" s="202"/>
      <c r="I194" s="202"/>
      <c r="J194" s="202"/>
      <c r="K194" s="215"/>
      <c r="L194" s="216"/>
      <c r="M194" s="215"/>
      <c r="N194" s="217"/>
      <c r="O194" s="217"/>
      <c r="P194" s="217"/>
      <c r="Q194" s="218"/>
      <c r="R194" s="215"/>
      <c r="S194" s="216"/>
      <c r="T194" s="215"/>
      <c r="U194" s="217"/>
      <c r="V194" s="217"/>
      <c r="W194" s="217"/>
      <c r="X194" s="202"/>
      <c r="Y194" s="202"/>
      <c r="Z194" s="202"/>
      <c r="AA194" s="202"/>
      <c r="AB194" s="214"/>
    </row>
    <row r="195" spans="1:28" x14ac:dyDescent="0.2">
      <c r="A195" s="202"/>
      <c r="B195" s="202"/>
      <c r="C195" s="202"/>
      <c r="F195" s="202"/>
      <c r="G195" s="202"/>
      <c r="H195" s="202"/>
      <c r="I195" s="202"/>
      <c r="J195" s="202"/>
      <c r="K195" s="215"/>
      <c r="L195" s="216"/>
      <c r="M195" s="215"/>
      <c r="N195" s="217"/>
      <c r="O195" s="217"/>
      <c r="P195" s="217"/>
      <c r="Q195" s="218"/>
      <c r="R195" s="215"/>
      <c r="S195" s="216"/>
      <c r="T195" s="215"/>
      <c r="U195" s="217"/>
      <c r="V195" s="217"/>
      <c r="W195" s="217"/>
      <c r="X195" s="202"/>
      <c r="Y195" s="202"/>
      <c r="Z195" s="202"/>
      <c r="AA195" s="202"/>
      <c r="AB195" s="214"/>
    </row>
    <row r="196" spans="1:28" x14ac:dyDescent="0.2">
      <c r="A196" s="202"/>
      <c r="B196" s="202"/>
      <c r="C196" s="202"/>
      <c r="F196" s="202"/>
      <c r="G196" s="202"/>
      <c r="H196" s="202"/>
      <c r="I196" s="202"/>
      <c r="J196" s="202"/>
      <c r="K196" s="215"/>
      <c r="L196" s="216"/>
      <c r="M196" s="215"/>
      <c r="N196" s="217"/>
      <c r="O196" s="217"/>
      <c r="P196" s="217"/>
      <c r="Q196" s="218"/>
      <c r="R196" s="215"/>
      <c r="S196" s="216"/>
      <c r="T196" s="215"/>
      <c r="U196" s="217"/>
      <c r="V196" s="217"/>
      <c r="W196" s="217"/>
      <c r="X196" s="202"/>
      <c r="Y196" s="202"/>
      <c r="Z196" s="202"/>
      <c r="AA196" s="202"/>
      <c r="AB196" s="214"/>
    </row>
    <row r="197" spans="1:28" x14ac:dyDescent="0.2">
      <c r="A197" s="202"/>
      <c r="B197" s="202"/>
      <c r="C197" s="202"/>
      <c r="F197" s="202"/>
      <c r="G197" s="202"/>
      <c r="H197" s="202"/>
      <c r="I197" s="202"/>
      <c r="J197" s="202"/>
      <c r="K197" s="215"/>
      <c r="L197" s="216"/>
      <c r="M197" s="215"/>
      <c r="N197" s="217"/>
      <c r="O197" s="217"/>
      <c r="P197" s="217"/>
      <c r="Q197" s="218"/>
      <c r="R197" s="215"/>
      <c r="S197" s="216"/>
      <c r="T197" s="215"/>
      <c r="U197" s="217"/>
      <c r="V197" s="217"/>
      <c r="W197" s="217"/>
      <c r="X197" s="202"/>
      <c r="Y197" s="202"/>
      <c r="Z197" s="202"/>
      <c r="AA197" s="202"/>
      <c r="AB197" s="214"/>
    </row>
    <row r="198" spans="1:28" x14ac:dyDescent="0.2">
      <c r="A198" s="202"/>
      <c r="B198" s="202"/>
      <c r="C198" s="202"/>
      <c r="F198" s="202"/>
      <c r="G198" s="202"/>
      <c r="H198" s="202"/>
      <c r="I198" s="202"/>
      <c r="J198" s="202"/>
      <c r="K198" s="215"/>
      <c r="L198" s="216"/>
      <c r="M198" s="215"/>
      <c r="N198" s="217"/>
      <c r="O198" s="217"/>
      <c r="P198" s="217"/>
      <c r="Q198" s="218"/>
      <c r="R198" s="215"/>
      <c r="S198" s="216"/>
      <c r="T198" s="215"/>
      <c r="U198" s="217"/>
      <c r="V198" s="217"/>
      <c r="W198" s="217"/>
      <c r="X198" s="202"/>
      <c r="Y198" s="202"/>
      <c r="Z198" s="202"/>
      <c r="AA198" s="202"/>
      <c r="AB198" s="214"/>
    </row>
    <row r="199" spans="1:28" x14ac:dyDescent="0.2">
      <c r="A199" s="202"/>
      <c r="B199" s="202"/>
      <c r="C199" s="202"/>
      <c r="F199" s="202"/>
      <c r="G199" s="202"/>
      <c r="H199" s="202"/>
      <c r="I199" s="202"/>
      <c r="J199" s="202"/>
      <c r="K199" s="215"/>
      <c r="L199" s="216"/>
      <c r="M199" s="215"/>
      <c r="N199" s="217"/>
      <c r="O199" s="217"/>
      <c r="P199" s="217"/>
      <c r="Q199" s="218"/>
      <c r="R199" s="215"/>
      <c r="S199" s="216"/>
      <c r="T199" s="215"/>
      <c r="U199" s="217"/>
      <c r="V199" s="217"/>
      <c r="W199" s="217"/>
      <c r="X199" s="202"/>
      <c r="Y199" s="202"/>
      <c r="Z199" s="202"/>
      <c r="AA199" s="202"/>
      <c r="AB199" s="214"/>
    </row>
    <row r="200" spans="1:28" x14ac:dyDescent="0.2">
      <c r="A200" s="202"/>
      <c r="B200" s="202"/>
      <c r="C200" s="202"/>
      <c r="F200" s="202"/>
      <c r="G200" s="202"/>
      <c r="H200" s="202"/>
      <c r="I200" s="202"/>
      <c r="J200" s="202"/>
      <c r="K200" s="215"/>
      <c r="L200" s="216"/>
      <c r="M200" s="215"/>
      <c r="N200" s="217"/>
      <c r="O200" s="217"/>
      <c r="P200" s="217"/>
      <c r="Q200" s="218"/>
      <c r="R200" s="215"/>
      <c r="S200" s="216"/>
      <c r="T200" s="215"/>
      <c r="U200" s="217"/>
      <c r="V200" s="217"/>
      <c r="W200" s="217"/>
      <c r="X200" s="202"/>
      <c r="Y200" s="202"/>
      <c r="Z200" s="202"/>
      <c r="AA200" s="202"/>
      <c r="AB200" s="214"/>
    </row>
    <row r="201" spans="1:28" x14ac:dyDescent="0.2">
      <c r="A201" s="202"/>
      <c r="B201" s="202"/>
      <c r="C201" s="202"/>
      <c r="F201" s="202"/>
      <c r="G201" s="202"/>
      <c r="H201" s="202"/>
      <c r="I201" s="202"/>
      <c r="J201" s="202"/>
      <c r="K201" s="215"/>
      <c r="L201" s="216"/>
      <c r="M201" s="215"/>
      <c r="N201" s="217"/>
      <c r="O201" s="217"/>
      <c r="P201" s="217"/>
      <c r="Q201" s="218"/>
      <c r="R201" s="215"/>
      <c r="S201" s="216"/>
      <c r="T201" s="215"/>
      <c r="U201" s="217"/>
      <c r="V201" s="217"/>
      <c r="W201" s="217"/>
      <c r="X201" s="202"/>
      <c r="Y201" s="202"/>
      <c r="Z201" s="202"/>
      <c r="AA201" s="202"/>
      <c r="AB201" s="214"/>
    </row>
    <row r="202" spans="1:28" x14ac:dyDescent="0.2">
      <c r="A202" s="202"/>
      <c r="B202" s="202"/>
      <c r="C202" s="202"/>
      <c r="F202" s="202"/>
      <c r="G202" s="202"/>
      <c r="H202" s="202"/>
      <c r="I202" s="202"/>
      <c r="J202" s="202"/>
      <c r="K202" s="215"/>
      <c r="L202" s="216"/>
      <c r="M202" s="215"/>
      <c r="N202" s="217"/>
      <c r="O202" s="217"/>
      <c r="P202" s="217"/>
      <c r="Q202" s="218"/>
      <c r="R202" s="215"/>
      <c r="S202" s="216"/>
      <c r="T202" s="215"/>
      <c r="U202" s="217"/>
      <c r="V202" s="217"/>
      <c r="W202" s="217"/>
      <c r="X202" s="202"/>
      <c r="Y202" s="202"/>
      <c r="Z202" s="202"/>
      <c r="AA202" s="202"/>
      <c r="AB202" s="214"/>
    </row>
    <row r="203" spans="1:28" x14ac:dyDescent="0.2">
      <c r="A203" s="202"/>
      <c r="B203" s="202"/>
      <c r="C203" s="202"/>
      <c r="F203" s="202"/>
      <c r="G203" s="202"/>
      <c r="H203" s="202"/>
      <c r="I203" s="202"/>
      <c r="J203" s="202"/>
      <c r="K203" s="215"/>
      <c r="L203" s="216"/>
      <c r="M203" s="215"/>
      <c r="N203" s="217"/>
      <c r="O203" s="217"/>
      <c r="P203" s="217"/>
      <c r="Q203" s="218"/>
      <c r="R203" s="215"/>
      <c r="S203" s="216"/>
      <c r="T203" s="215"/>
      <c r="U203" s="217"/>
      <c r="V203" s="217"/>
      <c r="W203" s="217"/>
      <c r="X203" s="202"/>
      <c r="Y203" s="202"/>
      <c r="Z203" s="202"/>
      <c r="AA203" s="202"/>
      <c r="AB203" s="214"/>
    </row>
    <row r="204" spans="1:28" x14ac:dyDescent="0.2">
      <c r="A204" s="202"/>
      <c r="B204" s="202"/>
      <c r="C204" s="202"/>
      <c r="F204" s="202"/>
      <c r="G204" s="202"/>
      <c r="H204" s="202"/>
      <c r="I204" s="202"/>
      <c r="J204" s="202"/>
      <c r="K204" s="215"/>
      <c r="L204" s="216"/>
      <c r="M204" s="215"/>
      <c r="N204" s="217"/>
      <c r="O204" s="217"/>
      <c r="P204" s="217"/>
      <c r="Q204" s="218"/>
      <c r="R204" s="215"/>
      <c r="S204" s="216"/>
      <c r="T204" s="215"/>
      <c r="U204" s="217"/>
      <c r="V204" s="217"/>
      <c r="W204" s="217"/>
      <c r="X204" s="202"/>
      <c r="Y204" s="202"/>
      <c r="Z204" s="202"/>
      <c r="AA204" s="202"/>
      <c r="AB204" s="214"/>
    </row>
    <row r="205" spans="1:28" x14ac:dyDescent="0.2">
      <c r="A205" s="202"/>
      <c r="B205" s="202"/>
      <c r="C205" s="202"/>
      <c r="F205" s="202"/>
      <c r="G205" s="202"/>
      <c r="H205" s="202"/>
      <c r="I205" s="202"/>
      <c r="J205" s="202"/>
      <c r="K205" s="215"/>
      <c r="L205" s="216"/>
      <c r="M205" s="215"/>
      <c r="N205" s="217"/>
      <c r="O205" s="217"/>
      <c r="P205" s="217"/>
      <c r="Q205" s="218"/>
      <c r="R205" s="215"/>
      <c r="S205" s="216"/>
      <c r="T205" s="215"/>
      <c r="U205" s="217"/>
      <c r="V205" s="217"/>
      <c r="W205" s="217"/>
      <c r="X205" s="202"/>
      <c r="Y205" s="202"/>
      <c r="Z205" s="202"/>
      <c r="AA205" s="202"/>
      <c r="AB205" s="214"/>
    </row>
    <row r="206" spans="1:28" x14ac:dyDescent="0.2">
      <c r="A206" s="202"/>
      <c r="B206" s="202"/>
      <c r="C206" s="202"/>
      <c r="F206" s="202"/>
      <c r="G206" s="202"/>
      <c r="H206" s="202"/>
      <c r="I206" s="202"/>
      <c r="J206" s="202"/>
      <c r="K206" s="215"/>
      <c r="L206" s="216"/>
      <c r="M206" s="215"/>
      <c r="N206" s="217"/>
      <c r="O206" s="217"/>
      <c r="P206" s="217"/>
      <c r="Q206" s="218"/>
      <c r="R206" s="215"/>
      <c r="S206" s="216"/>
      <c r="T206" s="215"/>
      <c r="U206" s="217"/>
      <c r="V206" s="217"/>
      <c r="W206" s="217"/>
      <c r="X206" s="202"/>
      <c r="Y206" s="202"/>
      <c r="Z206" s="202"/>
      <c r="AA206" s="202"/>
      <c r="AB206" s="214"/>
    </row>
    <row r="207" spans="1:28" x14ac:dyDescent="0.2">
      <c r="A207" s="202"/>
      <c r="B207" s="202"/>
      <c r="C207" s="202"/>
      <c r="F207" s="202"/>
      <c r="G207" s="202"/>
      <c r="H207" s="202"/>
      <c r="I207" s="202"/>
      <c r="J207" s="202"/>
      <c r="K207" s="215"/>
      <c r="L207" s="216"/>
      <c r="M207" s="215"/>
      <c r="N207" s="217"/>
      <c r="O207" s="217"/>
      <c r="P207" s="217"/>
      <c r="Q207" s="218"/>
      <c r="R207" s="215"/>
      <c r="S207" s="216"/>
      <c r="T207" s="215"/>
      <c r="U207" s="217"/>
      <c r="V207" s="217"/>
      <c r="W207" s="217"/>
      <c r="X207" s="202"/>
      <c r="Y207" s="202"/>
      <c r="Z207" s="202"/>
      <c r="AA207" s="202"/>
      <c r="AB207" s="214"/>
    </row>
    <row r="208" spans="1:28" x14ac:dyDescent="0.2">
      <c r="A208" s="202"/>
      <c r="B208" s="202"/>
      <c r="C208" s="202"/>
      <c r="F208" s="202"/>
      <c r="G208" s="202"/>
      <c r="H208" s="202"/>
      <c r="I208" s="202"/>
      <c r="J208" s="202"/>
      <c r="K208" s="215"/>
      <c r="L208" s="216"/>
      <c r="M208" s="215"/>
      <c r="N208" s="217"/>
      <c r="O208" s="217"/>
      <c r="P208" s="217"/>
      <c r="Q208" s="218"/>
      <c r="R208" s="215"/>
      <c r="S208" s="216"/>
      <c r="T208" s="215"/>
      <c r="U208" s="217"/>
      <c r="V208" s="217"/>
      <c r="W208" s="217"/>
      <c r="X208" s="202"/>
      <c r="Y208" s="202"/>
      <c r="Z208" s="202"/>
      <c r="AA208" s="202"/>
      <c r="AB208" s="214"/>
    </row>
    <row r="209" spans="1:28" x14ac:dyDescent="0.2">
      <c r="A209" s="202"/>
      <c r="B209" s="202"/>
      <c r="C209" s="202"/>
      <c r="F209" s="202"/>
      <c r="G209" s="202"/>
      <c r="H209" s="202"/>
      <c r="I209" s="202"/>
      <c r="J209" s="202"/>
      <c r="K209" s="215"/>
      <c r="L209" s="216"/>
      <c r="M209" s="215"/>
      <c r="N209" s="217"/>
      <c r="O209" s="217"/>
      <c r="P209" s="217"/>
      <c r="Q209" s="218"/>
      <c r="R209" s="215"/>
      <c r="S209" s="216"/>
      <c r="T209" s="215"/>
      <c r="U209" s="217"/>
      <c r="V209" s="217"/>
      <c r="W209" s="217"/>
      <c r="X209" s="202"/>
      <c r="Y209" s="202"/>
      <c r="Z209" s="202"/>
      <c r="AA209" s="202"/>
      <c r="AB209" s="214"/>
    </row>
    <row r="210" spans="1:28" x14ac:dyDescent="0.2">
      <c r="A210" s="202"/>
      <c r="B210" s="202"/>
      <c r="C210" s="202"/>
      <c r="F210" s="202"/>
      <c r="G210" s="202"/>
      <c r="H210" s="202"/>
      <c r="I210" s="202"/>
      <c r="J210" s="202"/>
      <c r="K210" s="215"/>
      <c r="L210" s="216"/>
      <c r="M210" s="215"/>
      <c r="N210" s="217"/>
      <c r="O210" s="217"/>
      <c r="P210" s="217"/>
      <c r="Q210" s="218"/>
      <c r="R210" s="215"/>
      <c r="S210" s="216"/>
      <c r="T210" s="215"/>
      <c r="U210" s="217"/>
      <c r="V210" s="217"/>
      <c r="W210" s="217"/>
      <c r="X210" s="202"/>
      <c r="Y210" s="202"/>
      <c r="Z210" s="202"/>
      <c r="AA210" s="202"/>
      <c r="AB210" s="214"/>
    </row>
    <row r="211" spans="1:28" x14ac:dyDescent="0.2">
      <c r="A211" s="202"/>
      <c r="B211" s="202"/>
      <c r="C211" s="202"/>
      <c r="F211" s="202"/>
      <c r="G211" s="202"/>
      <c r="H211" s="202"/>
      <c r="I211" s="202"/>
      <c r="J211" s="202"/>
      <c r="K211" s="215"/>
      <c r="L211" s="216"/>
      <c r="M211" s="215"/>
      <c r="N211" s="217"/>
      <c r="O211" s="217"/>
      <c r="P211" s="217"/>
      <c r="Q211" s="218"/>
      <c r="R211" s="215"/>
      <c r="S211" s="216"/>
      <c r="T211" s="215"/>
      <c r="U211" s="217"/>
      <c r="V211" s="217"/>
      <c r="W211" s="217"/>
      <c r="X211" s="202"/>
      <c r="Y211" s="202"/>
      <c r="Z211" s="202"/>
      <c r="AA211" s="202"/>
      <c r="AB211" s="214"/>
    </row>
    <row r="212" spans="1:28" x14ac:dyDescent="0.2">
      <c r="A212" s="202"/>
      <c r="B212" s="202"/>
      <c r="C212" s="202"/>
      <c r="F212" s="202"/>
      <c r="G212" s="202"/>
      <c r="H212" s="202"/>
      <c r="I212" s="202"/>
      <c r="J212" s="202"/>
      <c r="K212" s="215"/>
      <c r="L212" s="216"/>
      <c r="M212" s="215"/>
      <c r="N212" s="217"/>
      <c r="O212" s="217"/>
      <c r="P212" s="217"/>
      <c r="Q212" s="218"/>
      <c r="R212" s="215"/>
      <c r="S212" s="216"/>
      <c r="T212" s="215"/>
      <c r="U212" s="217"/>
      <c r="V212" s="217"/>
      <c r="W212" s="217"/>
      <c r="X212" s="202"/>
      <c r="Y212" s="202"/>
      <c r="Z212" s="202"/>
      <c r="AA212" s="202"/>
      <c r="AB212" s="214"/>
    </row>
    <row r="213" spans="1:28" x14ac:dyDescent="0.2">
      <c r="A213" s="202"/>
      <c r="B213" s="202"/>
      <c r="C213" s="202"/>
      <c r="F213" s="202"/>
      <c r="G213" s="202"/>
      <c r="H213" s="202"/>
      <c r="I213" s="202"/>
      <c r="J213" s="202"/>
      <c r="K213" s="215"/>
      <c r="L213" s="216"/>
      <c r="M213" s="215"/>
      <c r="N213" s="217"/>
      <c r="O213" s="217"/>
      <c r="P213" s="217"/>
      <c r="Q213" s="218"/>
      <c r="R213" s="215"/>
      <c r="S213" s="216"/>
      <c r="T213" s="215"/>
      <c r="U213" s="217"/>
      <c r="V213" s="217"/>
      <c r="W213" s="217"/>
      <c r="X213" s="202"/>
      <c r="Y213" s="202"/>
      <c r="Z213" s="202"/>
      <c r="AA213" s="202"/>
      <c r="AB213" s="214"/>
    </row>
    <row r="214" spans="1:28" x14ac:dyDescent="0.2">
      <c r="A214" s="202"/>
      <c r="B214" s="202"/>
      <c r="C214" s="202"/>
      <c r="F214" s="202"/>
      <c r="G214" s="202"/>
      <c r="H214" s="202"/>
      <c r="I214" s="202"/>
      <c r="J214" s="202"/>
      <c r="K214" s="215"/>
      <c r="L214" s="216"/>
      <c r="M214" s="215"/>
      <c r="N214" s="217"/>
      <c r="O214" s="217"/>
      <c r="P214" s="217"/>
      <c r="Q214" s="218"/>
      <c r="R214" s="215"/>
      <c r="S214" s="216"/>
      <c r="T214" s="215"/>
      <c r="U214" s="217"/>
      <c r="V214" s="217"/>
      <c r="W214" s="217"/>
      <c r="X214" s="202"/>
      <c r="Y214" s="202"/>
      <c r="Z214" s="202"/>
      <c r="AA214" s="202"/>
      <c r="AB214" s="214"/>
    </row>
    <row r="215" spans="1:28" x14ac:dyDescent="0.2">
      <c r="A215" s="202"/>
      <c r="B215" s="202"/>
      <c r="C215" s="202"/>
      <c r="F215" s="202"/>
      <c r="G215" s="202"/>
      <c r="H215" s="202"/>
      <c r="I215" s="202"/>
      <c r="J215" s="202"/>
      <c r="K215" s="215"/>
      <c r="L215" s="216"/>
      <c r="M215" s="215"/>
      <c r="N215" s="217"/>
      <c r="O215" s="217"/>
      <c r="P215" s="217"/>
      <c r="Q215" s="218"/>
      <c r="R215" s="215"/>
      <c r="S215" s="216"/>
      <c r="T215" s="215"/>
      <c r="U215" s="217"/>
      <c r="V215" s="217"/>
      <c r="W215" s="217"/>
      <c r="X215" s="202"/>
      <c r="Y215" s="202"/>
      <c r="Z215" s="202"/>
      <c r="AA215" s="202"/>
      <c r="AB215" s="214"/>
    </row>
    <row r="216" spans="1:28" x14ac:dyDescent="0.2">
      <c r="A216" s="202"/>
      <c r="B216" s="202"/>
      <c r="C216" s="202"/>
      <c r="F216" s="202"/>
      <c r="G216" s="202"/>
      <c r="H216" s="202"/>
      <c r="I216" s="202"/>
      <c r="J216" s="202"/>
      <c r="K216" s="215"/>
      <c r="L216" s="216"/>
      <c r="M216" s="215"/>
      <c r="N216" s="217"/>
      <c r="O216" s="217"/>
      <c r="P216" s="217"/>
      <c r="Q216" s="218"/>
      <c r="R216" s="215"/>
      <c r="S216" s="216"/>
      <c r="T216" s="215"/>
      <c r="U216" s="217"/>
      <c r="V216" s="217"/>
      <c r="W216" s="217"/>
      <c r="X216" s="202"/>
      <c r="Y216" s="202"/>
      <c r="Z216" s="202"/>
      <c r="AA216" s="202"/>
      <c r="AB216" s="214"/>
    </row>
    <row r="217" spans="1:28" x14ac:dyDescent="0.2">
      <c r="A217" s="202"/>
      <c r="B217" s="202"/>
      <c r="C217" s="202"/>
      <c r="F217" s="202"/>
      <c r="G217" s="202"/>
      <c r="H217" s="202"/>
      <c r="I217" s="202"/>
      <c r="J217" s="202"/>
      <c r="K217" s="215"/>
      <c r="L217" s="216"/>
      <c r="M217" s="215"/>
      <c r="N217" s="217"/>
      <c r="O217" s="217"/>
      <c r="P217" s="217"/>
      <c r="Q217" s="218"/>
      <c r="R217" s="215"/>
      <c r="S217" s="216"/>
      <c r="T217" s="215"/>
      <c r="U217" s="217"/>
      <c r="V217" s="217"/>
      <c r="W217" s="217"/>
      <c r="X217" s="202"/>
      <c r="Y217" s="202"/>
      <c r="Z217" s="202"/>
      <c r="AA217" s="202"/>
      <c r="AB217" s="214"/>
    </row>
    <row r="218" spans="1:28" x14ac:dyDescent="0.2">
      <c r="A218" s="202"/>
      <c r="B218" s="202"/>
      <c r="C218" s="202"/>
      <c r="F218" s="202"/>
      <c r="G218" s="202"/>
      <c r="H218" s="202"/>
      <c r="I218" s="202"/>
      <c r="J218" s="202"/>
      <c r="K218" s="215"/>
      <c r="L218" s="216"/>
      <c r="M218" s="215"/>
      <c r="N218" s="217"/>
      <c r="O218" s="217"/>
      <c r="P218" s="217"/>
      <c r="Q218" s="218"/>
      <c r="R218" s="215"/>
      <c r="S218" s="216"/>
      <c r="T218" s="215"/>
      <c r="U218" s="217"/>
      <c r="V218" s="217"/>
      <c r="W218" s="217"/>
      <c r="X218" s="202"/>
      <c r="Y218" s="202"/>
      <c r="Z218" s="202"/>
      <c r="AA218" s="202"/>
      <c r="AB218" s="214"/>
    </row>
    <row r="219" spans="1:28" x14ac:dyDescent="0.2">
      <c r="A219" s="202"/>
      <c r="B219" s="202"/>
      <c r="C219" s="202"/>
      <c r="F219" s="202"/>
      <c r="G219" s="202"/>
      <c r="H219" s="202"/>
      <c r="I219" s="202"/>
      <c r="J219" s="202"/>
      <c r="K219" s="215"/>
      <c r="L219" s="216"/>
      <c r="M219" s="215"/>
      <c r="N219" s="217"/>
      <c r="O219" s="217"/>
      <c r="P219" s="217"/>
      <c r="Q219" s="218"/>
      <c r="R219" s="215"/>
      <c r="S219" s="216"/>
      <c r="T219" s="215"/>
      <c r="U219" s="217"/>
      <c r="V219" s="217"/>
      <c r="W219" s="217"/>
      <c r="X219" s="202"/>
      <c r="Y219" s="202"/>
      <c r="Z219" s="202"/>
      <c r="AA219" s="202"/>
      <c r="AB219" s="214"/>
    </row>
    <row r="220" spans="1:28" x14ac:dyDescent="0.2">
      <c r="A220" s="202"/>
      <c r="B220" s="202"/>
      <c r="C220" s="202"/>
      <c r="F220" s="202"/>
      <c r="G220" s="202"/>
      <c r="H220" s="202"/>
      <c r="I220" s="202"/>
      <c r="J220" s="202"/>
      <c r="K220" s="215"/>
      <c r="L220" s="216"/>
      <c r="M220" s="215"/>
      <c r="N220" s="217"/>
      <c r="O220" s="217"/>
      <c r="P220" s="217"/>
      <c r="Q220" s="218"/>
      <c r="R220" s="215"/>
      <c r="S220" s="216"/>
      <c r="T220" s="215"/>
      <c r="U220" s="217"/>
      <c r="V220" s="217"/>
      <c r="W220" s="217"/>
      <c r="X220" s="202"/>
      <c r="Y220" s="202"/>
      <c r="Z220" s="202"/>
      <c r="AA220" s="202"/>
      <c r="AB220" s="214"/>
    </row>
    <row r="221" spans="1:28" x14ac:dyDescent="0.2">
      <c r="A221" s="202"/>
      <c r="B221" s="202"/>
      <c r="C221" s="202"/>
      <c r="F221" s="202"/>
      <c r="G221" s="202"/>
      <c r="H221" s="202"/>
      <c r="I221" s="202"/>
      <c r="J221" s="202"/>
      <c r="K221" s="215"/>
      <c r="L221" s="216"/>
      <c r="M221" s="215"/>
      <c r="N221" s="217"/>
      <c r="O221" s="217"/>
      <c r="P221" s="217"/>
      <c r="Q221" s="218"/>
      <c r="R221" s="215"/>
      <c r="S221" s="216"/>
      <c r="T221" s="215"/>
      <c r="U221" s="217"/>
      <c r="V221" s="217"/>
      <c r="W221" s="217"/>
      <c r="X221" s="202"/>
      <c r="Y221" s="202"/>
      <c r="Z221" s="202"/>
      <c r="AA221" s="202"/>
      <c r="AB221" s="214"/>
    </row>
    <row r="222" spans="1:28" x14ac:dyDescent="0.2">
      <c r="A222" s="202"/>
      <c r="B222" s="202"/>
      <c r="C222" s="202"/>
      <c r="F222" s="202"/>
      <c r="G222" s="202"/>
      <c r="H222" s="202"/>
      <c r="I222" s="202"/>
      <c r="J222" s="202"/>
      <c r="K222" s="215"/>
      <c r="L222" s="216"/>
      <c r="M222" s="215"/>
      <c r="N222" s="217"/>
      <c r="O222" s="217"/>
      <c r="P222" s="217"/>
      <c r="Q222" s="218"/>
      <c r="R222" s="215"/>
      <c r="S222" s="216"/>
      <c r="T222" s="215"/>
      <c r="U222" s="217"/>
      <c r="V222" s="217"/>
      <c r="W222" s="217"/>
      <c r="X222" s="202"/>
      <c r="Y222" s="202"/>
      <c r="Z222" s="202"/>
      <c r="AA222" s="202"/>
      <c r="AB222" s="214"/>
    </row>
    <row r="223" spans="1:28" x14ac:dyDescent="0.2">
      <c r="A223" s="202"/>
      <c r="B223" s="202"/>
      <c r="C223" s="202"/>
      <c r="F223" s="202"/>
      <c r="G223" s="202"/>
      <c r="H223" s="202"/>
      <c r="I223" s="202"/>
      <c r="J223" s="202"/>
      <c r="K223" s="215"/>
      <c r="L223" s="216"/>
      <c r="M223" s="215"/>
      <c r="N223" s="217"/>
      <c r="O223" s="217"/>
      <c r="P223" s="217"/>
      <c r="Q223" s="218"/>
      <c r="R223" s="215"/>
      <c r="S223" s="216"/>
      <c r="T223" s="215"/>
      <c r="U223" s="217"/>
      <c r="V223" s="217"/>
      <c r="W223" s="217"/>
      <c r="X223" s="202"/>
      <c r="Y223" s="202"/>
      <c r="Z223" s="202"/>
      <c r="AA223" s="202"/>
      <c r="AB223" s="214"/>
    </row>
    <row r="224" spans="1:28" x14ac:dyDescent="0.2">
      <c r="A224" s="202"/>
      <c r="B224" s="202"/>
      <c r="C224" s="202"/>
      <c r="F224" s="202"/>
      <c r="G224" s="202"/>
      <c r="H224" s="202"/>
      <c r="I224" s="202"/>
      <c r="J224" s="202"/>
      <c r="K224" s="215"/>
      <c r="L224" s="216"/>
      <c r="M224" s="215"/>
      <c r="N224" s="217"/>
      <c r="O224" s="217"/>
      <c r="P224" s="217"/>
      <c r="Q224" s="218"/>
      <c r="R224" s="215"/>
      <c r="S224" s="216"/>
      <c r="T224" s="215"/>
      <c r="U224" s="217"/>
      <c r="V224" s="217"/>
      <c r="W224" s="217"/>
      <c r="X224" s="202"/>
      <c r="Y224" s="202"/>
      <c r="Z224" s="202"/>
      <c r="AA224" s="202"/>
      <c r="AB224" s="214"/>
    </row>
    <row r="225" spans="1:28" x14ac:dyDescent="0.2">
      <c r="A225" s="202"/>
      <c r="B225" s="202"/>
      <c r="C225" s="202"/>
      <c r="F225" s="202"/>
      <c r="G225" s="202"/>
      <c r="H225" s="202"/>
      <c r="I225" s="202"/>
      <c r="J225" s="202"/>
      <c r="K225" s="215"/>
      <c r="L225" s="216"/>
      <c r="M225" s="215"/>
      <c r="N225" s="217"/>
      <c r="O225" s="217"/>
      <c r="P225" s="217"/>
      <c r="Q225" s="218"/>
      <c r="R225" s="215"/>
      <c r="S225" s="216"/>
      <c r="T225" s="215"/>
      <c r="U225" s="217"/>
      <c r="V225" s="217"/>
      <c r="W225" s="217"/>
      <c r="X225" s="202"/>
      <c r="Y225" s="202"/>
      <c r="Z225" s="202"/>
      <c r="AA225" s="202"/>
      <c r="AB225" s="214"/>
    </row>
    <row r="226" spans="1:28" x14ac:dyDescent="0.2">
      <c r="A226" s="202"/>
      <c r="B226" s="202"/>
      <c r="C226" s="202"/>
      <c r="F226" s="202"/>
      <c r="G226" s="202"/>
      <c r="H226" s="202"/>
      <c r="I226" s="202"/>
      <c r="J226" s="202"/>
      <c r="K226" s="215"/>
      <c r="L226" s="216"/>
      <c r="M226" s="215"/>
      <c r="N226" s="217"/>
      <c r="O226" s="217"/>
      <c r="P226" s="217"/>
      <c r="Q226" s="218"/>
      <c r="R226" s="215"/>
      <c r="S226" s="216"/>
      <c r="T226" s="215"/>
      <c r="U226" s="217"/>
      <c r="V226" s="217"/>
      <c r="W226" s="217"/>
      <c r="X226" s="202"/>
      <c r="Y226" s="202"/>
      <c r="Z226" s="202"/>
      <c r="AA226" s="202"/>
      <c r="AB226" s="214"/>
    </row>
    <row r="227" spans="1:28" x14ac:dyDescent="0.2">
      <c r="A227" s="202"/>
      <c r="B227" s="202"/>
      <c r="C227" s="202"/>
      <c r="F227" s="202"/>
      <c r="G227" s="202"/>
      <c r="H227" s="202"/>
      <c r="I227" s="202"/>
      <c r="J227" s="202"/>
      <c r="K227" s="215"/>
      <c r="L227" s="216"/>
      <c r="M227" s="215"/>
      <c r="N227" s="217"/>
      <c r="O227" s="217"/>
      <c r="P227" s="217"/>
      <c r="Q227" s="218"/>
      <c r="R227" s="215"/>
      <c r="S227" s="216"/>
      <c r="T227" s="215"/>
      <c r="U227" s="217"/>
      <c r="V227" s="217"/>
      <c r="W227" s="217"/>
      <c r="X227" s="202"/>
      <c r="Y227" s="202"/>
      <c r="Z227" s="202"/>
      <c r="AA227" s="202"/>
      <c r="AB227" s="214"/>
    </row>
    <row r="228" spans="1:28" x14ac:dyDescent="0.2">
      <c r="A228" s="202"/>
      <c r="B228" s="202"/>
      <c r="C228" s="202"/>
      <c r="F228" s="202"/>
      <c r="G228" s="202"/>
      <c r="H228" s="202"/>
      <c r="I228" s="202"/>
      <c r="J228" s="202"/>
      <c r="K228" s="215"/>
      <c r="L228" s="216"/>
      <c r="M228" s="215"/>
      <c r="N228" s="217"/>
      <c r="O228" s="217"/>
      <c r="P228" s="217"/>
      <c r="Q228" s="218"/>
      <c r="R228" s="215"/>
      <c r="S228" s="216"/>
      <c r="T228" s="215"/>
      <c r="U228" s="217"/>
      <c r="V228" s="217"/>
      <c r="W228" s="217"/>
      <c r="X228" s="202"/>
      <c r="Y228" s="202"/>
      <c r="Z228" s="202"/>
      <c r="AA228" s="202"/>
      <c r="AB228" s="214"/>
    </row>
    <row r="229" spans="1:28" x14ac:dyDescent="0.2">
      <c r="A229" s="202"/>
      <c r="B229" s="202"/>
      <c r="C229" s="202"/>
      <c r="F229" s="202"/>
      <c r="G229" s="202"/>
      <c r="H229" s="202"/>
      <c r="I229" s="202"/>
      <c r="J229" s="202"/>
      <c r="K229" s="215"/>
      <c r="L229" s="216"/>
      <c r="M229" s="215"/>
      <c r="N229" s="217"/>
      <c r="O229" s="217"/>
      <c r="P229" s="217"/>
      <c r="Q229" s="218"/>
      <c r="R229" s="215"/>
      <c r="S229" s="216"/>
      <c r="T229" s="215"/>
      <c r="U229" s="217"/>
      <c r="V229" s="217"/>
      <c r="W229" s="217"/>
      <c r="X229" s="202"/>
      <c r="Y229" s="202"/>
      <c r="Z229" s="202"/>
      <c r="AA229" s="202"/>
      <c r="AB229" s="214"/>
    </row>
    <row r="230" spans="1:28" x14ac:dyDescent="0.2">
      <c r="A230" s="202"/>
      <c r="B230" s="202"/>
      <c r="C230" s="202"/>
      <c r="F230" s="202"/>
      <c r="G230" s="202"/>
      <c r="H230" s="202"/>
      <c r="I230" s="202"/>
      <c r="J230" s="202"/>
      <c r="K230" s="215"/>
      <c r="L230" s="216"/>
      <c r="M230" s="215"/>
      <c r="N230" s="217"/>
      <c r="O230" s="217"/>
      <c r="P230" s="217"/>
      <c r="Q230" s="218"/>
      <c r="R230" s="215"/>
      <c r="S230" s="216"/>
      <c r="T230" s="215"/>
      <c r="U230" s="217"/>
      <c r="V230" s="217"/>
      <c r="W230" s="217"/>
      <c r="X230" s="202"/>
      <c r="Y230" s="202"/>
      <c r="Z230" s="202"/>
      <c r="AA230" s="202"/>
      <c r="AB230" s="214"/>
    </row>
    <row r="231" spans="1:28" x14ac:dyDescent="0.2">
      <c r="A231" s="202"/>
      <c r="B231" s="202"/>
      <c r="C231" s="202"/>
      <c r="F231" s="202"/>
      <c r="G231" s="202"/>
      <c r="H231" s="202"/>
      <c r="I231" s="202"/>
      <c r="J231" s="202"/>
      <c r="K231" s="215"/>
      <c r="L231" s="216"/>
      <c r="M231" s="215"/>
      <c r="N231" s="217"/>
      <c r="O231" s="217"/>
      <c r="P231" s="217"/>
      <c r="Q231" s="218"/>
      <c r="R231" s="215"/>
      <c r="S231" s="216"/>
      <c r="T231" s="215"/>
      <c r="U231" s="217"/>
      <c r="V231" s="217"/>
      <c r="W231" s="217"/>
      <c r="X231" s="202"/>
      <c r="Y231" s="202"/>
      <c r="Z231" s="202"/>
      <c r="AA231" s="202"/>
      <c r="AB231" s="214"/>
    </row>
    <row r="232" spans="1:28" x14ac:dyDescent="0.2">
      <c r="A232" s="202"/>
      <c r="B232" s="202"/>
      <c r="C232" s="202"/>
      <c r="F232" s="202"/>
      <c r="G232" s="202"/>
      <c r="H232" s="202"/>
      <c r="I232" s="202"/>
      <c r="J232" s="202"/>
      <c r="K232" s="215"/>
      <c r="L232" s="216"/>
      <c r="M232" s="215"/>
      <c r="N232" s="217"/>
      <c r="O232" s="217"/>
      <c r="P232" s="217"/>
      <c r="Q232" s="218"/>
      <c r="R232" s="215"/>
      <c r="S232" s="216"/>
      <c r="T232" s="215"/>
      <c r="U232" s="217"/>
      <c r="V232" s="217"/>
      <c r="W232" s="217"/>
      <c r="X232" s="202"/>
      <c r="Y232" s="202"/>
      <c r="Z232" s="202"/>
      <c r="AA232" s="202"/>
      <c r="AB232" s="214"/>
    </row>
    <row r="233" spans="1:28" x14ac:dyDescent="0.2">
      <c r="A233" s="202"/>
      <c r="B233" s="202"/>
      <c r="C233" s="202"/>
      <c r="F233" s="202"/>
      <c r="G233" s="202"/>
      <c r="H233" s="202"/>
      <c r="I233" s="202"/>
      <c r="J233" s="202"/>
      <c r="K233" s="215"/>
      <c r="L233" s="216"/>
      <c r="M233" s="215"/>
      <c r="N233" s="217"/>
      <c r="O233" s="217"/>
      <c r="P233" s="217"/>
      <c r="Q233" s="218"/>
      <c r="R233" s="215"/>
      <c r="S233" s="216"/>
      <c r="T233" s="215"/>
      <c r="U233" s="217"/>
      <c r="V233" s="217"/>
      <c r="W233" s="217"/>
      <c r="X233" s="202"/>
      <c r="Y233" s="202"/>
      <c r="Z233" s="202"/>
    </row>
  </sheetData>
  <mergeCells count="6">
    <mergeCell ref="Q4:AB4"/>
    <mergeCell ref="D1:G1"/>
    <mergeCell ref="C3:E3"/>
    <mergeCell ref="A4:G4"/>
    <mergeCell ref="I4:J4"/>
    <mergeCell ref="K4:P4"/>
  </mergeCells>
  <conditionalFormatting sqref="P6:P128">
    <cfRule type="containsText" dxfId="15" priority="9" stopIfTrue="1" operator="containsText" text="V">
      <formula>NOT(ISERROR(SEARCH("V",P6)))</formula>
    </cfRule>
    <cfRule type="containsText" dxfId="14" priority="10" stopIfTrue="1" operator="containsText" text="III">
      <formula>NOT(ISERROR(SEARCH("III",P6)))</formula>
    </cfRule>
    <cfRule type="containsText" dxfId="13" priority="11" stopIfTrue="1" operator="containsText" text="II">
      <formula>NOT(ISERROR(SEARCH("II",P6)))</formula>
    </cfRule>
    <cfRule type="containsText" dxfId="12" priority="12" stopIfTrue="1" operator="containsText" text="I">
      <formula>NOT(ISERROR(SEARCH("I",P6)))</formula>
    </cfRule>
  </conditionalFormatting>
  <conditionalFormatting sqref="W6:W129">
    <cfRule type="containsText" dxfId="11" priority="1" stopIfTrue="1" operator="containsText" text="V">
      <formula>NOT(ISERROR(SEARCH("V",W6)))</formula>
    </cfRule>
    <cfRule type="containsText" dxfId="10" priority="2" stopIfTrue="1" operator="containsText" text="III">
      <formula>NOT(ISERROR(SEARCH("III",W6)))</formula>
    </cfRule>
    <cfRule type="containsText" dxfId="9" priority="3" stopIfTrue="1" operator="containsText" text="II">
      <formula>NOT(ISERROR(SEARCH("II",W6)))</formula>
    </cfRule>
    <cfRule type="containsText" dxfId="8" priority="4" stopIfTrue="1" operator="containsText" text="I">
      <formula>NOT(ISERROR(SEARCH("I",W6)))</formula>
    </cfRule>
  </conditionalFormatting>
  <dataValidations count="1">
    <dataValidation type="list" allowBlank="1" showInputMessage="1" showErrorMessage="1" sqref="T63:T64 JP63:JP64 TL63:TL64 ADH63:ADH64 AND63:AND64 AWZ63:AWZ64 BGV63:BGV64 BQR63:BQR64 CAN63:CAN64 CKJ63:CKJ64 CUF63:CUF64 DEB63:DEB64 DNX63:DNX64 DXT63:DXT64 EHP63:EHP64 ERL63:ERL64 FBH63:FBH64 FLD63:FLD64 FUZ63:FUZ64 GEV63:GEV64 GOR63:GOR64 GYN63:GYN64 HIJ63:HIJ64 HSF63:HSF64 ICB63:ICB64 ILX63:ILX64 IVT63:IVT64 JFP63:JFP64 JPL63:JPL64 JZH63:JZH64 KJD63:KJD64 KSZ63:KSZ64 LCV63:LCV64 LMR63:LMR64 LWN63:LWN64 MGJ63:MGJ64 MQF63:MQF64 NAB63:NAB64 NJX63:NJX64 NTT63:NTT64 ODP63:ODP64 ONL63:ONL64 OXH63:OXH64 PHD63:PHD64 PQZ63:PQZ64 QAV63:QAV64 QKR63:QKR64 QUN63:QUN64 REJ63:REJ64 ROF63:ROF64 RYB63:RYB64 SHX63:SHX64 SRT63:SRT64 TBP63:TBP64 TLL63:TLL64 TVH63:TVH64 UFD63:UFD64 UOZ63:UOZ64 UYV63:UYV64 VIR63:VIR64 VSN63:VSN64 WCJ63:WCJ64 WMF63:WMF64 WWB63:WWB64 T65599:T65600 JP65599:JP65600 TL65599:TL65600 ADH65599:ADH65600 AND65599:AND65600 AWZ65599:AWZ65600 BGV65599:BGV65600 BQR65599:BQR65600 CAN65599:CAN65600 CKJ65599:CKJ65600 CUF65599:CUF65600 DEB65599:DEB65600 DNX65599:DNX65600 DXT65599:DXT65600 EHP65599:EHP65600 ERL65599:ERL65600 FBH65599:FBH65600 FLD65599:FLD65600 FUZ65599:FUZ65600 GEV65599:GEV65600 GOR65599:GOR65600 GYN65599:GYN65600 HIJ65599:HIJ65600 HSF65599:HSF65600 ICB65599:ICB65600 ILX65599:ILX65600 IVT65599:IVT65600 JFP65599:JFP65600 JPL65599:JPL65600 JZH65599:JZH65600 KJD65599:KJD65600 KSZ65599:KSZ65600 LCV65599:LCV65600 LMR65599:LMR65600 LWN65599:LWN65600 MGJ65599:MGJ65600 MQF65599:MQF65600 NAB65599:NAB65600 NJX65599:NJX65600 NTT65599:NTT65600 ODP65599:ODP65600 ONL65599:ONL65600 OXH65599:OXH65600 PHD65599:PHD65600 PQZ65599:PQZ65600 QAV65599:QAV65600 QKR65599:QKR65600 QUN65599:QUN65600 REJ65599:REJ65600 ROF65599:ROF65600 RYB65599:RYB65600 SHX65599:SHX65600 SRT65599:SRT65600 TBP65599:TBP65600 TLL65599:TLL65600 TVH65599:TVH65600 UFD65599:UFD65600 UOZ65599:UOZ65600 UYV65599:UYV65600 VIR65599:VIR65600 VSN65599:VSN65600 WCJ65599:WCJ65600 WMF65599:WMF65600 WWB65599:WWB65600 T131135:T131136 JP131135:JP131136 TL131135:TL131136 ADH131135:ADH131136 AND131135:AND131136 AWZ131135:AWZ131136 BGV131135:BGV131136 BQR131135:BQR131136 CAN131135:CAN131136 CKJ131135:CKJ131136 CUF131135:CUF131136 DEB131135:DEB131136 DNX131135:DNX131136 DXT131135:DXT131136 EHP131135:EHP131136 ERL131135:ERL131136 FBH131135:FBH131136 FLD131135:FLD131136 FUZ131135:FUZ131136 GEV131135:GEV131136 GOR131135:GOR131136 GYN131135:GYN131136 HIJ131135:HIJ131136 HSF131135:HSF131136 ICB131135:ICB131136 ILX131135:ILX131136 IVT131135:IVT131136 JFP131135:JFP131136 JPL131135:JPL131136 JZH131135:JZH131136 KJD131135:KJD131136 KSZ131135:KSZ131136 LCV131135:LCV131136 LMR131135:LMR131136 LWN131135:LWN131136 MGJ131135:MGJ131136 MQF131135:MQF131136 NAB131135:NAB131136 NJX131135:NJX131136 NTT131135:NTT131136 ODP131135:ODP131136 ONL131135:ONL131136 OXH131135:OXH131136 PHD131135:PHD131136 PQZ131135:PQZ131136 QAV131135:QAV131136 QKR131135:QKR131136 QUN131135:QUN131136 REJ131135:REJ131136 ROF131135:ROF131136 RYB131135:RYB131136 SHX131135:SHX131136 SRT131135:SRT131136 TBP131135:TBP131136 TLL131135:TLL131136 TVH131135:TVH131136 UFD131135:UFD131136 UOZ131135:UOZ131136 UYV131135:UYV131136 VIR131135:VIR131136 VSN131135:VSN131136 WCJ131135:WCJ131136 WMF131135:WMF131136 WWB131135:WWB131136 T196671:T196672 JP196671:JP196672 TL196671:TL196672 ADH196671:ADH196672 AND196671:AND196672 AWZ196671:AWZ196672 BGV196671:BGV196672 BQR196671:BQR196672 CAN196671:CAN196672 CKJ196671:CKJ196672 CUF196671:CUF196672 DEB196671:DEB196672 DNX196671:DNX196672 DXT196671:DXT196672 EHP196671:EHP196672 ERL196671:ERL196672 FBH196671:FBH196672 FLD196671:FLD196672 FUZ196671:FUZ196672 GEV196671:GEV196672 GOR196671:GOR196672 GYN196671:GYN196672 HIJ196671:HIJ196672 HSF196671:HSF196672 ICB196671:ICB196672 ILX196671:ILX196672 IVT196671:IVT196672 JFP196671:JFP196672 JPL196671:JPL196672 JZH196671:JZH196672 KJD196671:KJD196672 KSZ196671:KSZ196672 LCV196671:LCV196672 LMR196671:LMR196672 LWN196671:LWN196672 MGJ196671:MGJ196672 MQF196671:MQF196672 NAB196671:NAB196672 NJX196671:NJX196672 NTT196671:NTT196672 ODP196671:ODP196672 ONL196671:ONL196672 OXH196671:OXH196672 PHD196671:PHD196672 PQZ196671:PQZ196672 QAV196671:QAV196672 QKR196671:QKR196672 QUN196671:QUN196672 REJ196671:REJ196672 ROF196671:ROF196672 RYB196671:RYB196672 SHX196671:SHX196672 SRT196671:SRT196672 TBP196671:TBP196672 TLL196671:TLL196672 TVH196671:TVH196672 UFD196671:UFD196672 UOZ196671:UOZ196672 UYV196671:UYV196672 VIR196671:VIR196672 VSN196671:VSN196672 WCJ196671:WCJ196672 WMF196671:WMF196672 WWB196671:WWB196672 T262207:T262208 JP262207:JP262208 TL262207:TL262208 ADH262207:ADH262208 AND262207:AND262208 AWZ262207:AWZ262208 BGV262207:BGV262208 BQR262207:BQR262208 CAN262207:CAN262208 CKJ262207:CKJ262208 CUF262207:CUF262208 DEB262207:DEB262208 DNX262207:DNX262208 DXT262207:DXT262208 EHP262207:EHP262208 ERL262207:ERL262208 FBH262207:FBH262208 FLD262207:FLD262208 FUZ262207:FUZ262208 GEV262207:GEV262208 GOR262207:GOR262208 GYN262207:GYN262208 HIJ262207:HIJ262208 HSF262207:HSF262208 ICB262207:ICB262208 ILX262207:ILX262208 IVT262207:IVT262208 JFP262207:JFP262208 JPL262207:JPL262208 JZH262207:JZH262208 KJD262207:KJD262208 KSZ262207:KSZ262208 LCV262207:LCV262208 LMR262207:LMR262208 LWN262207:LWN262208 MGJ262207:MGJ262208 MQF262207:MQF262208 NAB262207:NAB262208 NJX262207:NJX262208 NTT262207:NTT262208 ODP262207:ODP262208 ONL262207:ONL262208 OXH262207:OXH262208 PHD262207:PHD262208 PQZ262207:PQZ262208 QAV262207:QAV262208 QKR262207:QKR262208 QUN262207:QUN262208 REJ262207:REJ262208 ROF262207:ROF262208 RYB262207:RYB262208 SHX262207:SHX262208 SRT262207:SRT262208 TBP262207:TBP262208 TLL262207:TLL262208 TVH262207:TVH262208 UFD262207:UFD262208 UOZ262207:UOZ262208 UYV262207:UYV262208 VIR262207:VIR262208 VSN262207:VSN262208 WCJ262207:WCJ262208 WMF262207:WMF262208 WWB262207:WWB262208 T327743:T327744 JP327743:JP327744 TL327743:TL327744 ADH327743:ADH327744 AND327743:AND327744 AWZ327743:AWZ327744 BGV327743:BGV327744 BQR327743:BQR327744 CAN327743:CAN327744 CKJ327743:CKJ327744 CUF327743:CUF327744 DEB327743:DEB327744 DNX327743:DNX327744 DXT327743:DXT327744 EHP327743:EHP327744 ERL327743:ERL327744 FBH327743:FBH327744 FLD327743:FLD327744 FUZ327743:FUZ327744 GEV327743:GEV327744 GOR327743:GOR327744 GYN327743:GYN327744 HIJ327743:HIJ327744 HSF327743:HSF327744 ICB327743:ICB327744 ILX327743:ILX327744 IVT327743:IVT327744 JFP327743:JFP327744 JPL327743:JPL327744 JZH327743:JZH327744 KJD327743:KJD327744 KSZ327743:KSZ327744 LCV327743:LCV327744 LMR327743:LMR327744 LWN327743:LWN327744 MGJ327743:MGJ327744 MQF327743:MQF327744 NAB327743:NAB327744 NJX327743:NJX327744 NTT327743:NTT327744 ODP327743:ODP327744 ONL327743:ONL327744 OXH327743:OXH327744 PHD327743:PHD327744 PQZ327743:PQZ327744 QAV327743:QAV327744 QKR327743:QKR327744 QUN327743:QUN327744 REJ327743:REJ327744 ROF327743:ROF327744 RYB327743:RYB327744 SHX327743:SHX327744 SRT327743:SRT327744 TBP327743:TBP327744 TLL327743:TLL327744 TVH327743:TVH327744 UFD327743:UFD327744 UOZ327743:UOZ327744 UYV327743:UYV327744 VIR327743:VIR327744 VSN327743:VSN327744 WCJ327743:WCJ327744 WMF327743:WMF327744 WWB327743:WWB327744 T393279:T393280 JP393279:JP393280 TL393279:TL393280 ADH393279:ADH393280 AND393279:AND393280 AWZ393279:AWZ393280 BGV393279:BGV393280 BQR393279:BQR393280 CAN393279:CAN393280 CKJ393279:CKJ393280 CUF393279:CUF393280 DEB393279:DEB393280 DNX393279:DNX393280 DXT393279:DXT393280 EHP393279:EHP393280 ERL393279:ERL393280 FBH393279:FBH393280 FLD393279:FLD393280 FUZ393279:FUZ393280 GEV393279:GEV393280 GOR393279:GOR393280 GYN393279:GYN393280 HIJ393279:HIJ393280 HSF393279:HSF393280 ICB393279:ICB393280 ILX393279:ILX393280 IVT393279:IVT393280 JFP393279:JFP393280 JPL393279:JPL393280 JZH393279:JZH393280 KJD393279:KJD393280 KSZ393279:KSZ393280 LCV393279:LCV393280 LMR393279:LMR393280 LWN393279:LWN393280 MGJ393279:MGJ393280 MQF393279:MQF393280 NAB393279:NAB393280 NJX393279:NJX393280 NTT393279:NTT393280 ODP393279:ODP393280 ONL393279:ONL393280 OXH393279:OXH393280 PHD393279:PHD393280 PQZ393279:PQZ393280 QAV393279:QAV393280 QKR393279:QKR393280 QUN393279:QUN393280 REJ393279:REJ393280 ROF393279:ROF393280 RYB393279:RYB393280 SHX393279:SHX393280 SRT393279:SRT393280 TBP393279:TBP393280 TLL393279:TLL393280 TVH393279:TVH393280 UFD393279:UFD393280 UOZ393279:UOZ393280 UYV393279:UYV393280 VIR393279:VIR393280 VSN393279:VSN393280 WCJ393279:WCJ393280 WMF393279:WMF393280 WWB393279:WWB393280 T458815:T458816 JP458815:JP458816 TL458815:TL458816 ADH458815:ADH458816 AND458815:AND458816 AWZ458815:AWZ458816 BGV458815:BGV458816 BQR458815:BQR458816 CAN458815:CAN458816 CKJ458815:CKJ458816 CUF458815:CUF458816 DEB458815:DEB458816 DNX458815:DNX458816 DXT458815:DXT458816 EHP458815:EHP458816 ERL458815:ERL458816 FBH458815:FBH458816 FLD458815:FLD458816 FUZ458815:FUZ458816 GEV458815:GEV458816 GOR458815:GOR458816 GYN458815:GYN458816 HIJ458815:HIJ458816 HSF458815:HSF458816 ICB458815:ICB458816 ILX458815:ILX458816 IVT458815:IVT458816 JFP458815:JFP458816 JPL458815:JPL458816 JZH458815:JZH458816 KJD458815:KJD458816 KSZ458815:KSZ458816 LCV458815:LCV458816 LMR458815:LMR458816 LWN458815:LWN458816 MGJ458815:MGJ458816 MQF458815:MQF458816 NAB458815:NAB458816 NJX458815:NJX458816 NTT458815:NTT458816 ODP458815:ODP458816 ONL458815:ONL458816 OXH458815:OXH458816 PHD458815:PHD458816 PQZ458815:PQZ458816 QAV458815:QAV458816 QKR458815:QKR458816 QUN458815:QUN458816 REJ458815:REJ458816 ROF458815:ROF458816 RYB458815:RYB458816 SHX458815:SHX458816 SRT458815:SRT458816 TBP458815:TBP458816 TLL458815:TLL458816 TVH458815:TVH458816 UFD458815:UFD458816 UOZ458815:UOZ458816 UYV458815:UYV458816 VIR458815:VIR458816 VSN458815:VSN458816 WCJ458815:WCJ458816 WMF458815:WMF458816 WWB458815:WWB458816 T524351:T524352 JP524351:JP524352 TL524351:TL524352 ADH524351:ADH524352 AND524351:AND524352 AWZ524351:AWZ524352 BGV524351:BGV524352 BQR524351:BQR524352 CAN524351:CAN524352 CKJ524351:CKJ524352 CUF524351:CUF524352 DEB524351:DEB524352 DNX524351:DNX524352 DXT524351:DXT524352 EHP524351:EHP524352 ERL524351:ERL524352 FBH524351:FBH524352 FLD524351:FLD524352 FUZ524351:FUZ524352 GEV524351:GEV524352 GOR524351:GOR524352 GYN524351:GYN524352 HIJ524351:HIJ524352 HSF524351:HSF524352 ICB524351:ICB524352 ILX524351:ILX524352 IVT524351:IVT524352 JFP524351:JFP524352 JPL524351:JPL524352 JZH524351:JZH524352 KJD524351:KJD524352 KSZ524351:KSZ524352 LCV524351:LCV524352 LMR524351:LMR524352 LWN524351:LWN524352 MGJ524351:MGJ524352 MQF524351:MQF524352 NAB524351:NAB524352 NJX524351:NJX524352 NTT524351:NTT524352 ODP524351:ODP524352 ONL524351:ONL524352 OXH524351:OXH524352 PHD524351:PHD524352 PQZ524351:PQZ524352 QAV524351:QAV524352 QKR524351:QKR524352 QUN524351:QUN524352 REJ524351:REJ524352 ROF524351:ROF524352 RYB524351:RYB524352 SHX524351:SHX524352 SRT524351:SRT524352 TBP524351:TBP524352 TLL524351:TLL524352 TVH524351:TVH524352 UFD524351:UFD524352 UOZ524351:UOZ524352 UYV524351:UYV524352 VIR524351:VIR524352 VSN524351:VSN524352 WCJ524351:WCJ524352 WMF524351:WMF524352 WWB524351:WWB524352 T589887:T589888 JP589887:JP589888 TL589887:TL589888 ADH589887:ADH589888 AND589887:AND589888 AWZ589887:AWZ589888 BGV589887:BGV589888 BQR589887:BQR589888 CAN589887:CAN589888 CKJ589887:CKJ589888 CUF589887:CUF589888 DEB589887:DEB589888 DNX589887:DNX589888 DXT589887:DXT589888 EHP589887:EHP589888 ERL589887:ERL589888 FBH589887:FBH589888 FLD589887:FLD589888 FUZ589887:FUZ589888 GEV589887:GEV589888 GOR589887:GOR589888 GYN589887:GYN589888 HIJ589887:HIJ589888 HSF589887:HSF589888 ICB589887:ICB589888 ILX589887:ILX589888 IVT589887:IVT589888 JFP589887:JFP589888 JPL589887:JPL589888 JZH589887:JZH589888 KJD589887:KJD589888 KSZ589887:KSZ589888 LCV589887:LCV589888 LMR589887:LMR589888 LWN589887:LWN589888 MGJ589887:MGJ589888 MQF589887:MQF589888 NAB589887:NAB589888 NJX589887:NJX589888 NTT589887:NTT589888 ODP589887:ODP589888 ONL589887:ONL589888 OXH589887:OXH589888 PHD589887:PHD589888 PQZ589887:PQZ589888 QAV589887:QAV589888 QKR589887:QKR589888 QUN589887:QUN589888 REJ589887:REJ589888 ROF589887:ROF589888 RYB589887:RYB589888 SHX589887:SHX589888 SRT589887:SRT589888 TBP589887:TBP589888 TLL589887:TLL589888 TVH589887:TVH589888 UFD589887:UFD589888 UOZ589887:UOZ589888 UYV589887:UYV589888 VIR589887:VIR589888 VSN589887:VSN589888 WCJ589887:WCJ589888 WMF589887:WMF589888 WWB589887:WWB589888 T655423:T655424 JP655423:JP655424 TL655423:TL655424 ADH655423:ADH655424 AND655423:AND655424 AWZ655423:AWZ655424 BGV655423:BGV655424 BQR655423:BQR655424 CAN655423:CAN655424 CKJ655423:CKJ655424 CUF655423:CUF655424 DEB655423:DEB655424 DNX655423:DNX655424 DXT655423:DXT655424 EHP655423:EHP655424 ERL655423:ERL655424 FBH655423:FBH655424 FLD655423:FLD655424 FUZ655423:FUZ655424 GEV655423:GEV655424 GOR655423:GOR655424 GYN655423:GYN655424 HIJ655423:HIJ655424 HSF655423:HSF655424 ICB655423:ICB655424 ILX655423:ILX655424 IVT655423:IVT655424 JFP655423:JFP655424 JPL655423:JPL655424 JZH655423:JZH655424 KJD655423:KJD655424 KSZ655423:KSZ655424 LCV655423:LCV655424 LMR655423:LMR655424 LWN655423:LWN655424 MGJ655423:MGJ655424 MQF655423:MQF655424 NAB655423:NAB655424 NJX655423:NJX655424 NTT655423:NTT655424 ODP655423:ODP655424 ONL655423:ONL655424 OXH655423:OXH655424 PHD655423:PHD655424 PQZ655423:PQZ655424 QAV655423:QAV655424 QKR655423:QKR655424 QUN655423:QUN655424 REJ655423:REJ655424 ROF655423:ROF655424 RYB655423:RYB655424 SHX655423:SHX655424 SRT655423:SRT655424 TBP655423:TBP655424 TLL655423:TLL655424 TVH655423:TVH655424 UFD655423:UFD655424 UOZ655423:UOZ655424 UYV655423:UYV655424 VIR655423:VIR655424 VSN655423:VSN655424 WCJ655423:WCJ655424 WMF655423:WMF655424 WWB655423:WWB655424 T720959:T720960 JP720959:JP720960 TL720959:TL720960 ADH720959:ADH720960 AND720959:AND720960 AWZ720959:AWZ720960 BGV720959:BGV720960 BQR720959:BQR720960 CAN720959:CAN720960 CKJ720959:CKJ720960 CUF720959:CUF720960 DEB720959:DEB720960 DNX720959:DNX720960 DXT720959:DXT720960 EHP720959:EHP720960 ERL720959:ERL720960 FBH720959:FBH720960 FLD720959:FLD720960 FUZ720959:FUZ720960 GEV720959:GEV720960 GOR720959:GOR720960 GYN720959:GYN720960 HIJ720959:HIJ720960 HSF720959:HSF720960 ICB720959:ICB720960 ILX720959:ILX720960 IVT720959:IVT720960 JFP720959:JFP720960 JPL720959:JPL720960 JZH720959:JZH720960 KJD720959:KJD720960 KSZ720959:KSZ720960 LCV720959:LCV720960 LMR720959:LMR720960 LWN720959:LWN720960 MGJ720959:MGJ720960 MQF720959:MQF720960 NAB720959:NAB720960 NJX720959:NJX720960 NTT720959:NTT720960 ODP720959:ODP720960 ONL720959:ONL720960 OXH720959:OXH720960 PHD720959:PHD720960 PQZ720959:PQZ720960 QAV720959:QAV720960 QKR720959:QKR720960 QUN720959:QUN720960 REJ720959:REJ720960 ROF720959:ROF720960 RYB720959:RYB720960 SHX720959:SHX720960 SRT720959:SRT720960 TBP720959:TBP720960 TLL720959:TLL720960 TVH720959:TVH720960 UFD720959:UFD720960 UOZ720959:UOZ720960 UYV720959:UYV720960 VIR720959:VIR720960 VSN720959:VSN720960 WCJ720959:WCJ720960 WMF720959:WMF720960 WWB720959:WWB720960 T786495:T786496 JP786495:JP786496 TL786495:TL786496 ADH786495:ADH786496 AND786495:AND786496 AWZ786495:AWZ786496 BGV786495:BGV786496 BQR786495:BQR786496 CAN786495:CAN786496 CKJ786495:CKJ786496 CUF786495:CUF786496 DEB786495:DEB786496 DNX786495:DNX786496 DXT786495:DXT786496 EHP786495:EHP786496 ERL786495:ERL786496 FBH786495:FBH786496 FLD786495:FLD786496 FUZ786495:FUZ786496 GEV786495:GEV786496 GOR786495:GOR786496 GYN786495:GYN786496 HIJ786495:HIJ786496 HSF786495:HSF786496 ICB786495:ICB786496 ILX786495:ILX786496 IVT786495:IVT786496 JFP786495:JFP786496 JPL786495:JPL786496 JZH786495:JZH786496 KJD786495:KJD786496 KSZ786495:KSZ786496 LCV786495:LCV786496 LMR786495:LMR786496 LWN786495:LWN786496 MGJ786495:MGJ786496 MQF786495:MQF786496 NAB786495:NAB786496 NJX786495:NJX786496 NTT786495:NTT786496 ODP786495:ODP786496 ONL786495:ONL786496 OXH786495:OXH786496 PHD786495:PHD786496 PQZ786495:PQZ786496 QAV786495:QAV786496 QKR786495:QKR786496 QUN786495:QUN786496 REJ786495:REJ786496 ROF786495:ROF786496 RYB786495:RYB786496 SHX786495:SHX786496 SRT786495:SRT786496 TBP786495:TBP786496 TLL786495:TLL786496 TVH786495:TVH786496 UFD786495:UFD786496 UOZ786495:UOZ786496 UYV786495:UYV786496 VIR786495:VIR786496 VSN786495:VSN786496 WCJ786495:WCJ786496 WMF786495:WMF786496 WWB786495:WWB786496 T852031:T852032 JP852031:JP852032 TL852031:TL852032 ADH852031:ADH852032 AND852031:AND852032 AWZ852031:AWZ852032 BGV852031:BGV852032 BQR852031:BQR852032 CAN852031:CAN852032 CKJ852031:CKJ852032 CUF852031:CUF852032 DEB852031:DEB852032 DNX852031:DNX852032 DXT852031:DXT852032 EHP852031:EHP852032 ERL852031:ERL852032 FBH852031:FBH852032 FLD852031:FLD852032 FUZ852031:FUZ852032 GEV852031:GEV852032 GOR852031:GOR852032 GYN852031:GYN852032 HIJ852031:HIJ852032 HSF852031:HSF852032 ICB852031:ICB852032 ILX852031:ILX852032 IVT852031:IVT852032 JFP852031:JFP852032 JPL852031:JPL852032 JZH852031:JZH852032 KJD852031:KJD852032 KSZ852031:KSZ852032 LCV852031:LCV852032 LMR852031:LMR852032 LWN852031:LWN852032 MGJ852031:MGJ852032 MQF852031:MQF852032 NAB852031:NAB852032 NJX852031:NJX852032 NTT852031:NTT852032 ODP852031:ODP852032 ONL852031:ONL852032 OXH852031:OXH852032 PHD852031:PHD852032 PQZ852031:PQZ852032 QAV852031:QAV852032 QKR852031:QKR852032 QUN852031:QUN852032 REJ852031:REJ852032 ROF852031:ROF852032 RYB852031:RYB852032 SHX852031:SHX852032 SRT852031:SRT852032 TBP852031:TBP852032 TLL852031:TLL852032 TVH852031:TVH852032 UFD852031:UFD852032 UOZ852031:UOZ852032 UYV852031:UYV852032 VIR852031:VIR852032 VSN852031:VSN852032 WCJ852031:WCJ852032 WMF852031:WMF852032 WWB852031:WWB852032 T917567:T917568 JP917567:JP917568 TL917567:TL917568 ADH917567:ADH917568 AND917567:AND917568 AWZ917567:AWZ917568 BGV917567:BGV917568 BQR917567:BQR917568 CAN917567:CAN917568 CKJ917567:CKJ917568 CUF917567:CUF917568 DEB917567:DEB917568 DNX917567:DNX917568 DXT917567:DXT917568 EHP917567:EHP917568 ERL917567:ERL917568 FBH917567:FBH917568 FLD917567:FLD917568 FUZ917567:FUZ917568 GEV917567:GEV917568 GOR917567:GOR917568 GYN917567:GYN917568 HIJ917567:HIJ917568 HSF917567:HSF917568 ICB917567:ICB917568 ILX917567:ILX917568 IVT917567:IVT917568 JFP917567:JFP917568 JPL917567:JPL917568 JZH917567:JZH917568 KJD917567:KJD917568 KSZ917567:KSZ917568 LCV917567:LCV917568 LMR917567:LMR917568 LWN917567:LWN917568 MGJ917567:MGJ917568 MQF917567:MQF917568 NAB917567:NAB917568 NJX917567:NJX917568 NTT917567:NTT917568 ODP917567:ODP917568 ONL917567:ONL917568 OXH917567:OXH917568 PHD917567:PHD917568 PQZ917567:PQZ917568 QAV917567:QAV917568 QKR917567:QKR917568 QUN917567:QUN917568 REJ917567:REJ917568 ROF917567:ROF917568 RYB917567:RYB917568 SHX917567:SHX917568 SRT917567:SRT917568 TBP917567:TBP917568 TLL917567:TLL917568 TVH917567:TVH917568 UFD917567:UFD917568 UOZ917567:UOZ917568 UYV917567:UYV917568 VIR917567:VIR917568 VSN917567:VSN917568 WCJ917567:WCJ917568 WMF917567:WMF917568 WWB917567:WWB917568 T983103:T983104 JP983103:JP983104 TL983103:TL983104 ADH983103:ADH983104 AND983103:AND983104 AWZ983103:AWZ983104 BGV983103:BGV983104 BQR983103:BQR983104 CAN983103:CAN983104 CKJ983103:CKJ983104 CUF983103:CUF983104 DEB983103:DEB983104 DNX983103:DNX983104 DXT983103:DXT983104 EHP983103:EHP983104 ERL983103:ERL983104 FBH983103:FBH983104 FLD983103:FLD983104 FUZ983103:FUZ983104 GEV983103:GEV983104 GOR983103:GOR983104 GYN983103:GYN983104 HIJ983103:HIJ983104 HSF983103:HSF983104 ICB983103:ICB983104 ILX983103:ILX983104 IVT983103:IVT983104 JFP983103:JFP983104 JPL983103:JPL983104 JZH983103:JZH983104 KJD983103:KJD983104 KSZ983103:KSZ983104 LCV983103:LCV983104 LMR983103:LMR983104 LWN983103:LWN983104 MGJ983103:MGJ983104 MQF983103:MQF983104 NAB983103:NAB983104 NJX983103:NJX983104 NTT983103:NTT983104 ODP983103:ODP983104 ONL983103:ONL983104 OXH983103:OXH983104 PHD983103:PHD983104 PQZ983103:PQZ983104 QAV983103:QAV983104 QKR983103:QKR983104 QUN983103:QUN983104 REJ983103:REJ983104 ROF983103:ROF983104 RYB983103:RYB983104 SHX983103:SHX983104 SRT983103:SRT983104 TBP983103:TBP983104 TLL983103:TLL983104 TVH983103:TVH983104 UFD983103:UFD983104 UOZ983103:UOZ983104 UYV983103:UYV983104 VIR983103:VIR983104 VSN983103:VSN983104 WCJ983103:WCJ983104 WMF983103:WMF983104 WWB983103:WWB983104 T105 JP105 TL105 ADH105 AND105 AWZ105 BGV105 BQR105 CAN105 CKJ105 CUF105 DEB105 DNX105 DXT105 EHP105 ERL105 FBH105 FLD105 FUZ105 GEV105 GOR105 GYN105 HIJ105 HSF105 ICB105 ILX105 IVT105 JFP105 JPL105 JZH105 KJD105 KSZ105 LCV105 LMR105 LWN105 MGJ105 MQF105 NAB105 NJX105 NTT105 ODP105 ONL105 OXH105 PHD105 PQZ105 QAV105 QKR105 QUN105 REJ105 ROF105 RYB105 SHX105 SRT105 TBP105 TLL105 TVH105 UFD105 UOZ105 UYV105 VIR105 VSN105 WCJ105 WMF105 WWB105 T65641 JP65641 TL65641 ADH65641 AND65641 AWZ65641 BGV65641 BQR65641 CAN65641 CKJ65641 CUF65641 DEB65641 DNX65641 DXT65641 EHP65641 ERL65641 FBH65641 FLD65641 FUZ65641 GEV65641 GOR65641 GYN65641 HIJ65641 HSF65641 ICB65641 ILX65641 IVT65641 JFP65641 JPL65641 JZH65641 KJD65641 KSZ65641 LCV65641 LMR65641 LWN65641 MGJ65641 MQF65641 NAB65641 NJX65641 NTT65641 ODP65641 ONL65641 OXH65641 PHD65641 PQZ65641 QAV65641 QKR65641 QUN65641 REJ65641 ROF65641 RYB65641 SHX65641 SRT65641 TBP65641 TLL65641 TVH65641 UFD65641 UOZ65641 UYV65641 VIR65641 VSN65641 WCJ65641 WMF65641 WWB65641 T131177 JP131177 TL131177 ADH131177 AND131177 AWZ131177 BGV131177 BQR131177 CAN131177 CKJ131177 CUF131177 DEB131177 DNX131177 DXT131177 EHP131177 ERL131177 FBH131177 FLD131177 FUZ131177 GEV131177 GOR131177 GYN131177 HIJ131177 HSF131177 ICB131177 ILX131177 IVT131177 JFP131177 JPL131177 JZH131177 KJD131177 KSZ131177 LCV131177 LMR131177 LWN131177 MGJ131177 MQF131177 NAB131177 NJX131177 NTT131177 ODP131177 ONL131177 OXH131177 PHD131177 PQZ131177 QAV131177 QKR131177 QUN131177 REJ131177 ROF131177 RYB131177 SHX131177 SRT131177 TBP131177 TLL131177 TVH131177 UFD131177 UOZ131177 UYV131177 VIR131177 VSN131177 WCJ131177 WMF131177 WWB131177 T196713 JP196713 TL196713 ADH196713 AND196713 AWZ196713 BGV196713 BQR196713 CAN196713 CKJ196713 CUF196713 DEB196713 DNX196713 DXT196713 EHP196713 ERL196713 FBH196713 FLD196713 FUZ196713 GEV196713 GOR196713 GYN196713 HIJ196713 HSF196713 ICB196713 ILX196713 IVT196713 JFP196713 JPL196713 JZH196713 KJD196713 KSZ196713 LCV196713 LMR196713 LWN196713 MGJ196713 MQF196713 NAB196713 NJX196713 NTT196713 ODP196713 ONL196713 OXH196713 PHD196713 PQZ196713 QAV196713 QKR196713 QUN196713 REJ196713 ROF196713 RYB196713 SHX196713 SRT196713 TBP196713 TLL196713 TVH196713 UFD196713 UOZ196713 UYV196713 VIR196713 VSN196713 WCJ196713 WMF196713 WWB196713 T262249 JP262249 TL262249 ADH262249 AND262249 AWZ262249 BGV262249 BQR262249 CAN262249 CKJ262249 CUF262249 DEB262249 DNX262249 DXT262249 EHP262249 ERL262249 FBH262249 FLD262249 FUZ262249 GEV262249 GOR262249 GYN262249 HIJ262249 HSF262249 ICB262249 ILX262249 IVT262249 JFP262249 JPL262249 JZH262249 KJD262249 KSZ262249 LCV262249 LMR262249 LWN262249 MGJ262249 MQF262249 NAB262249 NJX262249 NTT262249 ODP262249 ONL262249 OXH262249 PHD262249 PQZ262249 QAV262249 QKR262249 QUN262249 REJ262249 ROF262249 RYB262249 SHX262249 SRT262249 TBP262249 TLL262249 TVH262249 UFD262249 UOZ262249 UYV262249 VIR262249 VSN262249 WCJ262249 WMF262249 WWB262249 T327785 JP327785 TL327785 ADH327785 AND327785 AWZ327785 BGV327785 BQR327785 CAN327785 CKJ327785 CUF327785 DEB327785 DNX327785 DXT327785 EHP327785 ERL327785 FBH327785 FLD327785 FUZ327785 GEV327785 GOR327785 GYN327785 HIJ327785 HSF327785 ICB327785 ILX327785 IVT327785 JFP327785 JPL327785 JZH327785 KJD327785 KSZ327785 LCV327785 LMR327785 LWN327785 MGJ327785 MQF327785 NAB327785 NJX327785 NTT327785 ODP327785 ONL327785 OXH327785 PHD327785 PQZ327785 QAV327785 QKR327785 QUN327785 REJ327785 ROF327785 RYB327785 SHX327785 SRT327785 TBP327785 TLL327785 TVH327785 UFD327785 UOZ327785 UYV327785 VIR327785 VSN327785 WCJ327785 WMF327785 WWB327785 T393321 JP393321 TL393321 ADH393321 AND393321 AWZ393321 BGV393321 BQR393321 CAN393321 CKJ393321 CUF393321 DEB393321 DNX393321 DXT393321 EHP393321 ERL393321 FBH393321 FLD393321 FUZ393321 GEV393321 GOR393321 GYN393321 HIJ393321 HSF393321 ICB393321 ILX393321 IVT393321 JFP393321 JPL393321 JZH393321 KJD393321 KSZ393321 LCV393321 LMR393321 LWN393321 MGJ393321 MQF393321 NAB393321 NJX393321 NTT393321 ODP393321 ONL393321 OXH393321 PHD393321 PQZ393321 QAV393321 QKR393321 QUN393321 REJ393321 ROF393321 RYB393321 SHX393321 SRT393321 TBP393321 TLL393321 TVH393321 UFD393321 UOZ393321 UYV393321 VIR393321 VSN393321 WCJ393321 WMF393321 WWB393321 T458857 JP458857 TL458857 ADH458857 AND458857 AWZ458857 BGV458857 BQR458857 CAN458857 CKJ458857 CUF458857 DEB458857 DNX458857 DXT458857 EHP458857 ERL458857 FBH458857 FLD458857 FUZ458857 GEV458857 GOR458857 GYN458857 HIJ458857 HSF458857 ICB458857 ILX458857 IVT458857 JFP458857 JPL458857 JZH458857 KJD458857 KSZ458857 LCV458857 LMR458857 LWN458857 MGJ458857 MQF458857 NAB458857 NJX458857 NTT458857 ODP458857 ONL458857 OXH458857 PHD458857 PQZ458857 QAV458857 QKR458857 QUN458857 REJ458857 ROF458857 RYB458857 SHX458857 SRT458857 TBP458857 TLL458857 TVH458857 UFD458857 UOZ458857 UYV458857 VIR458857 VSN458857 WCJ458857 WMF458857 WWB458857 T524393 JP524393 TL524393 ADH524393 AND524393 AWZ524393 BGV524393 BQR524393 CAN524393 CKJ524393 CUF524393 DEB524393 DNX524393 DXT524393 EHP524393 ERL524393 FBH524393 FLD524393 FUZ524393 GEV524393 GOR524393 GYN524393 HIJ524393 HSF524393 ICB524393 ILX524393 IVT524393 JFP524393 JPL524393 JZH524393 KJD524393 KSZ524393 LCV524393 LMR524393 LWN524393 MGJ524393 MQF524393 NAB524393 NJX524393 NTT524393 ODP524393 ONL524393 OXH524393 PHD524393 PQZ524393 QAV524393 QKR524393 QUN524393 REJ524393 ROF524393 RYB524393 SHX524393 SRT524393 TBP524393 TLL524393 TVH524393 UFD524393 UOZ524393 UYV524393 VIR524393 VSN524393 WCJ524393 WMF524393 WWB524393 T589929 JP589929 TL589929 ADH589929 AND589929 AWZ589929 BGV589929 BQR589929 CAN589929 CKJ589929 CUF589929 DEB589929 DNX589929 DXT589929 EHP589929 ERL589929 FBH589929 FLD589929 FUZ589929 GEV589929 GOR589929 GYN589929 HIJ589929 HSF589929 ICB589929 ILX589929 IVT589929 JFP589929 JPL589929 JZH589929 KJD589929 KSZ589929 LCV589929 LMR589929 LWN589929 MGJ589929 MQF589929 NAB589929 NJX589929 NTT589929 ODP589929 ONL589929 OXH589929 PHD589929 PQZ589929 QAV589929 QKR589929 QUN589929 REJ589929 ROF589929 RYB589929 SHX589929 SRT589929 TBP589929 TLL589929 TVH589929 UFD589929 UOZ589929 UYV589929 VIR589929 VSN589929 WCJ589929 WMF589929 WWB589929 T655465 JP655465 TL655465 ADH655465 AND655465 AWZ655465 BGV655465 BQR655465 CAN655465 CKJ655465 CUF655465 DEB655465 DNX655465 DXT655465 EHP655465 ERL655465 FBH655465 FLD655465 FUZ655465 GEV655465 GOR655465 GYN655465 HIJ655465 HSF655465 ICB655465 ILX655465 IVT655465 JFP655465 JPL655465 JZH655465 KJD655465 KSZ655465 LCV655465 LMR655465 LWN655465 MGJ655465 MQF655465 NAB655465 NJX655465 NTT655465 ODP655465 ONL655465 OXH655465 PHD655465 PQZ655465 QAV655465 QKR655465 QUN655465 REJ655465 ROF655465 RYB655465 SHX655465 SRT655465 TBP655465 TLL655465 TVH655465 UFD655465 UOZ655465 UYV655465 VIR655465 VSN655465 WCJ655465 WMF655465 WWB655465 T721001 JP721001 TL721001 ADH721001 AND721001 AWZ721001 BGV721001 BQR721001 CAN721001 CKJ721001 CUF721001 DEB721001 DNX721001 DXT721001 EHP721001 ERL721001 FBH721001 FLD721001 FUZ721001 GEV721001 GOR721001 GYN721001 HIJ721001 HSF721001 ICB721001 ILX721001 IVT721001 JFP721001 JPL721001 JZH721001 KJD721001 KSZ721001 LCV721001 LMR721001 LWN721001 MGJ721001 MQF721001 NAB721001 NJX721001 NTT721001 ODP721001 ONL721001 OXH721001 PHD721001 PQZ721001 QAV721001 QKR721001 QUN721001 REJ721001 ROF721001 RYB721001 SHX721001 SRT721001 TBP721001 TLL721001 TVH721001 UFD721001 UOZ721001 UYV721001 VIR721001 VSN721001 WCJ721001 WMF721001 WWB721001 T786537 JP786537 TL786537 ADH786537 AND786537 AWZ786537 BGV786537 BQR786537 CAN786537 CKJ786537 CUF786537 DEB786537 DNX786537 DXT786537 EHP786537 ERL786537 FBH786537 FLD786537 FUZ786537 GEV786537 GOR786537 GYN786537 HIJ786537 HSF786537 ICB786537 ILX786537 IVT786537 JFP786537 JPL786537 JZH786537 KJD786537 KSZ786537 LCV786537 LMR786537 LWN786537 MGJ786537 MQF786537 NAB786537 NJX786537 NTT786537 ODP786537 ONL786537 OXH786537 PHD786537 PQZ786537 QAV786537 QKR786537 QUN786537 REJ786537 ROF786537 RYB786537 SHX786537 SRT786537 TBP786537 TLL786537 TVH786537 UFD786537 UOZ786537 UYV786537 VIR786537 VSN786537 WCJ786537 WMF786537 WWB786537 T852073 JP852073 TL852073 ADH852073 AND852073 AWZ852073 BGV852073 BQR852073 CAN852073 CKJ852073 CUF852073 DEB852073 DNX852073 DXT852073 EHP852073 ERL852073 FBH852073 FLD852073 FUZ852073 GEV852073 GOR852073 GYN852073 HIJ852073 HSF852073 ICB852073 ILX852073 IVT852073 JFP852073 JPL852073 JZH852073 KJD852073 KSZ852073 LCV852073 LMR852073 LWN852073 MGJ852073 MQF852073 NAB852073 NJX852073 NTT852073 ODP852073 ONL852073 OXH852073 PHD852073 PQZ852073 QAV852073 QKR852073 QUN852073 REJ852073 ROF852073 RYB852073 SHX852073 SRT852073 TBP852073 TLL852073 TVH852073 UFD852073 UOZ852073 UYV852073 VIR852073 VSN852073 WCJ852073 WMF852073 WWB852073 T917609 JP917609 TL917609 ADH917609 AND917609 AWZ917609 BGV917609 BQR917609 CAN917609 CKJ917609 CUF917609 DEB917609 DNX917609 DXT917609 EHP917609 ERL917609 FBH917609 FLD917609 FUZ917609 GEV917609 GOR917609 GYN917609 HIJ917609 HSF917609 ICB917609 ILX917609 IVT917609 JFP917609 JPL917609 JZH917609 KJD917609 KSZ917609 LCV917609 LMR917609 LWN917609 MGJ917609 MQF917609 NAB917609 NJX917609 NTT917609 ODP917609 ONL917609 OXH917609 PHD917609 PQZ917609 QAV917609 QKR917609 QUN917609 REJ917609 ROF917609 RYB917609 SHX917609 SRT917609 TBP917609 TLL917609 TVH917609 UFD917609 UOZ917609 UYV917609 VIR917609 VSN917609 WCJ917609 WMF917609 WWB917609 T983145 JP983145 TL983145 ADH983145 AND983145 AWZ983145 BGV983145 BQR983145 CAN983145 CKJ983145 CUF983145 DEB983145 DNX983145 DXT983145 EHP983145 ERL983145 FBH983145 FLD983145 FUZ983145 GEV983145 GOR983145 GYN983145 HIJ983145 HSF983145 ICB983145 ILX983145 IVT983145 JFP983145 JPL983145 JZH983145 KJD983145 KSZ983145 LCV983145 LMR983145 LWN983145 MGJ983145 MQF983145 NAB983145 NJX983145 NTT983145 ODP983145 ONL983145 OXH983145 PHD983145 PQZ983145 QAV983145 QKR983145 QUN983145 REJ983145 ROF983145 RYB983145 SHX983145 SRT983145 TBP983145 TLL983145 TVH983145 UFD983145 UOZ983145 UYV983145 VIR983145 VSN983145 WCJ983145 WMF983145 WWB983145 T89:T90 JP89:JP90 TL89:TL90 ADH89:ADH90 AND89:AND90 AWZ89:AWZ90 BGV89:BGV90 BQR89:BQR90 CAN89:CAN90 CKJ89:CKJ90 CUF89:CUF90 DEB89:DEB90 DNX89:DNX90 DXT89:DXT90 EHP89:EHP90 ERL89:ERL90 FBH89:FBH90 FLD89:FLD90 FUZ89:FUZ90 GEV89:GEV90 GOR89:GOR90 GYN89:GYN90 HIJ89:HIJ90 HSF89:HSF90 ICB89:ICB90 ILX89:ILX90 IVT89:IVT90 JFP89:JFP90 JPL89:JPL90 JZH89:JZH90 KJD89:KJD90 KSZ89:KSZ90 LCV89:LCV90 LMR89:LMR90 LWN89:LWN90 MGJ89:MGJ90 MQF89:MQF90 NAB89:NAB90 NJX89:NJX90 NTT89:NTT90 ODP89:ODP90 ONL89:ONL90 OXH89:OXH90 PHD89:PHD90 PQZ89:PQZ90 QAV89:QAV90 QKR89:QKR90 QUN89:QUN90 REJ89:REJ90 ROF89:ROF90 RYB89:RYB90 SHX89:SHX90 SRT89:SRT90 TBP89:TBP90 TLL89:TLL90 TVH89:TVH90 UFD89:UFD90 UOZ89:UOZ90 UYV89:UYV90 VIR89:VIR90 VSN89:VSN90 WCJ89:WCJ90 WMF89:WMF90 WWB89:WWB90 T65625:T65626 JP65625:JP65626 TL65625:TL65626 ADH65625:ADH65626 AND65625:AND65626 AWZ65625:AWZ65626 BGV65625:BGV65626 BQR65625:BQR65626 CAN65625:CAN65626 CKJ65625:CKJ65626 CUF65625:CUF65626 DEB65625:DEB65626 DNX65625:DNX65626 DXT65625:DXT65626 EHP65625:EHP65626 ERL65625:ERL65626 FBH65625:FBH65626 FLD65625:FLD65626 FUZ65625:FUZ65626 GEV65625:GEV65626 GOR65625:GOR65626 GYN65625:GYN65626 HIJ65625:HIJ65626 HSF65625:HSF65626 ICB65625:ICB65626 ILX65625:ILX65626 IVT65625:IVT65626 JFP65625:JFP65626 JPL65625:JPL65626 JZH65625:JZH65626 KJD65625:KJD65626 KSZ65625:KSZ65626 LCV65625:LCV65626 LMR65625:LMR65626 LWN65625:LWN65626 MGJ65625:MGJ65626 MQF65625:MQF65626 NAB65625:NAB65626 NJX65625:NJX65626 NTT65625:NTT65626 ODP65625:ODP65626 ONL65625:ONL65626 OXH65625:OXH65626 PHD65625:PHD65626 PQZ65625:PQZ65626 QAV65625:QAV65626 QKR65625:QKR65626 QUN65625:QUN65626 REJ65625:REJ65626 ROF65625:ROF65626 RYB65625:RYB65626 SHX65625:SHX65626 SRT65625:SRT65626 TBP65625:TBP65626 TLL65625:TLL65626 TVH65625:TVH65626 UFD65625:UFD65626 UOZ65625:UOZ65626 UYV65625:UYV65626 VIR65625:VIR65626 VSN65625:VSN65626 WCJ65625:WCJ65626 WMF65625:WMF65626 WWB65625:WWB65626 T131161:T131162 JP131161:JP131162 TL131161:TL131162 ADH131161:ADH131162 AND131161:AND131162 AWZ131161:AWZ131162 BGV131161:BGV131162 BQR131161:BQR131162 CAN131161:CAN131162 CKJ131161:CKJ131162 CUF131161:CUF131162 DEB131161:DEB131162 DNX131161:DNX131162 DXT131161:DXT131162 EHP131161:EHP131162 ERL131161:ERL131162 FBH131161:FBH131162 FLD131161:FLD131162 FUZ131161:FUZ131162 GEV131161:GEV131162 GOR131161:GOR131162 GYN131161:GYN131162 HIJ131161:HIJ131162 HSF131161:HSF131162 ICB131161:ICB131162 ILX131161:ILX131162 IVT131161:IVT131162 JFP131161:JFP131162 JPL131161:JPL131162 JZH131161:JZH131162 KJD131161:KJD131162 KSZ131161:KSZ131162 LCV131161:LCV131162 LMR131161:LMR131162 LWN131161:LWN131162 MGJ131161:MGJ131162 MQF131161:MQF131162 NAB131161:NAB131162 NJX131161:NJX131162 NTT131161:NTT131162 ODP131161:ODP131162 ONL131161:ONL131162 OXH131161:OXH131162 PHD131161:PHD131162 PQZ131161:PQZ131162 QAV131161:QAV131162 QKR131161:QKR131162 QUN131161:QUN131162 REJ131161:REJ131162 ROF131161:ROF131162 RYB131161:RYB131162 SHX131161:SHX131162 SRT131161:SRT131162 TBP131161:TBP131162 TLL131161:TLL131162 TVH131161:TVH131162 UFD131161:UFD131162 UOZ131161:UOZ131162 UYV131161:UYV131162 VIR131161:VIR131162 VSN131161:VSN131162 WCJ131161:WCJ131162 WMF131161:WMF131162 WWB131161:WWB131162 T196697:T196698 JP196697:JP196698 TL196697:TL196698 ADH196697:ADH196698 AND196697:AND196698 AWZ196697:AWZ196698 BGV196697:BGV196698 BQR196697:BQR196698 CAN196697:CAN196698 CKJ196697:CKJ196698 CUF196697:CUF196698 DEB196697:DEB196698 DNX196697:DNX196698 DXT196697:DXT196698 EHP196697:EHP196698 ERL196697:ERL196698 FBH196697:FBH196698 FLD196697:FLD196698 FUZ196697:FUZ196698 GEV196697:GEV196698 GOR196697:GOR196698 GYN196697:GYN196698 HIJ196697:HIJ196698 HSF196697:HSF196698 ICB196697:ICB196698 ILX196697:ILX196698 IVT196697:IVT196698 JFP196697:JFP196698 JPL196697:JPL196698 JZH196697:JZH196698 KJD196697:KJD196698 KSZ196697:KSZ196698 LCV196697:LCV196698 LMR196697:LMR196698 LWN196697:LWN196698 MGJ196697:MGJ196698 MQF196697:MQF196698 NAB196697:NAB196698 NJX196697:NJX196698 NTT196697:NTT196698 ODP196697:ODP196698 ONL196697:ONL196698 OXH196697:OXH196698 PHD196697:PHD196698 PQZ196697:PQZ196698 QAV196697:QAV196698 QKR196697:QKR196698 QUN196697:QUN196698 REJ196697:REJ196698 ROF196697:ROF196698 RYB196697:RYB196698 SHX196697:SHX196698 SRT196697:SRT196698 TBP196697:TBP196698 TLL196697:TLL196698 TVH196697:TVH196698 UFD196697:UFD196698 UOZ196697:UOZ196698 UYV196697:UYV196698 VIR196697:VIR196698 VSN196697:VSN196698 WCJ196697:WCJ196698 WMF196697:WMF196698 WWB196697:WWB196698 T262233:T262234 JP262233:JP262234 TL262233:TL262234 ADH262233:ADH262234 AND262233:AND262234 AWZ262233:AWZ262234 BGV262233:BGV262234 BQR262233:BQR262234 CAN262233:CAN262234 CKJ262233:CKJ262234 CUF262233:CUF262234 DEB262233:DEB262234 DNX262233:DNX262234 DXT262233:DXT262234 EHP262233:EHP262234 ERL262233:ERL262234 FBH262233:FBH262234 FLD262233:FLD262234 FUZ262233:FUZ262234 GEV262233:GEV262234 GOR262233:GOR262234 GYN262233:GYN262234 HIJ262233:HIJ262234 HSF262233:HSF262234 ICB262233:ICB262234 ILX262233:ILX262234 IVT262233:IVT262234 JFP262233:JFP262234 JPL262233:JPL262234 JZH262233:JZH262234 KJD262233:KJD262234 KSZ262233:KSZ262234 LCV262233:LCV262234 LMR262233:LMR262234 LWN262233:LWN262234 MGJ262233:MGJ262234 MQF262233:MQF262234 NAB262233:NAB262234 NJX262233:NJX262234 NTT262233:NTT262234 ODP262233:ODP262234 ONL262233:ONL262234 OXH262233:OXH262234 PHD262233:PHD262234 PQZ262233:PQZ262234 QAV262233:QAV262234 QKR262233:QKR262234 QUN262233:QUN262234 REJ262233:REJ262234 ROF262233:ROF262234 RYB262233:RYB262234 SHX262233:SHX262234 SRT262233:SRT262234 TBP262233:TBP262234 TLL262233:TLL262234 TVH262233:TVH262234 UFD262233:UFD262234 UOZ262233:UOZ262234 UYV262233:UYV262234 VIR262233:VIR262234 VSN262233:VSN262234 WCJ262233:WCJ262234 WMF262233:WMF262234 WWB262233:WWB262234 T327769:T327770 JP327769:JP327770 TL327769:TL327770 ADH327769:ADH327770 AND327769:AND327770 AWZ327769:AWZ327770 BGV327769:BGV327770 BQR327769:BQR327770 CAN327769:CAN327770 CKJ327769:CKJ327770 CUF327769:CUF327770 DEB327769:DEB327770 DNX327769:DNX327770 DXT327769:DXT327770 EHP327769:EHP327770 ERL327769:ERL327770 FBH327769:FBH327770 FLD327769:FLD327770 FUZ327769:FUZ327770 GEV327769:GEV327770 GOR327769:GOR327770 GYN327769:GYN327770 HIJ327769:HIJ327770 HSF327769:HSF327770 ICB327769:ICB327770 ILX327769:ILX327770 IVT327769:IVT327770 JFP327769:JFP327770 JPL327769:JPL327770 JZH327769:JZH327770 KJD327769:KJD327770 KSZ327769:KSZ327770 LCV327769:LCV327770 LMR327769:LMR327770 LWN327769:LWN327770 MGJ327769:MGJ327770 MQF327769:MQF327770 NAB327769:NAB327770 NJX327769:NJX327770 NTT327769:NTT327770 ODP327769:ODP327770 ONL327769:ONL327770 OXH327769:OXH327770 PHD327769:PHD327770 PQZ327769:PQZ327770 QAV327769:QAV327770 QKR327769:QKR327770 QUN327769:QUN327770 REJ327769:REJ327770 ROF327769:ROF327770 RYB327769:RYB327770 SHX327769:SHX327770 SRT327769:SRT327770 TBP327769:TBP327770 TLL327769:TLL327770 TVH327769:TVH327770 UFD327769:UFD327770 UOZ327769:UOZ327770 UYV327769:UYV327770 VIR327769:VIR327770 VSN327769:VSN327770 WCJ327769:WCJ327770 WMF327769:WMF327770 WWB327769:WWB327770 T393305:T393306 JP393305:JP393306 TL393305:TL393306 ADH393305:ADH393306 AND393305:AND393306 AWZ393305:AWZ393306 BGV393305:BGV393306 BQR393305:BQR393306 CAN393305:CAN393306 CKJ393305:CKJ393306 CUF393305:CUF393306 DEB393305:DEB393306 DNX393305:DNX393306 DXT393305:DXT393306 EHP393305:EHP393306 ERL393305:ERL393306 FBH393305:FBH393306 FLD393305:FLD393306 FUZ393305:FUZ393306 GEV393305:GEV393306 GOR393305:GOR393306 GYN393305:GYN393306 HIJ393305:HIJ393306 HSF393305:HSF393306 ICB393305:ICB393306 ILX393305:ILX393306 IVT393305:IVT393306 JFP393305:JFP393306 JPL393305:JPL393306 JZH393305:JZH393306 KJD393305:KJD393306 KSZ393305:KSZ393306 LCV393305:LCV393306 LMR393305:LMR393306 LWN393305:LWN393306 MGJ393305:MGJ393306 MQF393305:MQF393306 NAB393305:NAB393306 NJX393305:NJX393306 NTT393305:NTT393306 ODP393305:ODP393306 ONL393305:ONL393306 OXH393305:OXH393306 PHD393305:PHD393306 PQZ393305:PQZ393306 QAV393305:QAV393306 QKR393305:QKR393306 QUN393305:QUN393306 REJ393305:REJ393306 ROF393305:ROF393306 RYB393305:RYB393306 SHX393305:SHX393306 SRT393305:SRT393306 TBP393305:TBP393306 TLL393305:TLL393306 TVH393305:TVH393306 UFD393305:UFD393306 UOZ393305:UOZ393306 UYV393305:UYV393306 VIR393305:VIR393306 VSN393305:VSN393306 WCJ393305:WCJ393306 WMF393305:WMF393306 WWB393305:WWB393306 T458841:T458842 JP458841:JP458842 TL458841:TL458842 ADH458841:ADH458842 AND458841:AND458842 AWZ458841:AWZ458842 BGV458841:BGV458842 BQR458841:BQR458842 CAN458841:CAN458842 CKJ458841:CKJ458842 CUF458841:CUF458842 DEB458841:DEB458842 DNX458841:DNX458842 DXT458841:DXT458842 EHP458841:EHP458842 ERL458841:ERL458842 FBH458841:FBH458842 FLD458841:FLD458842 FUZ458841:FUZ458842 GEV458841:GEV458842 GOR458841:GOR458842 GYN458841:GYN458842 HIJ458841:HIJ458842 HSF458841:HSF458842 ICB458841:ICB458842 ILX458841:ILX458842 IVT458841:IVT458842 JFP458841:JFP458842 JPL458841:JPL458842 JZH458841:JZH458842 KJD458841:KJD458842 KSZ458841:KSZ458842 LCV458841:LCV458842 LMR458841:LMR458842 LWN458841:LWN458842 MGJ458841:MGJ458842 MQF458841:MQF458842 NAB458841:NAB458842 NJX458841:NJX458842 NTT458841:NTT458842 ODP458841:ODP458842 ONL458841:ONL458842 OXH458841:OXH458842 PHD458841:PHD458842 PQZ458841:PQZ458842 QAV458841:QAV458842 QKR458841:QKR458842 QUN458841:QUN458842 REJ458841:REJ458842 ROF458841:ROF458842 RYB458841:RYB458842 SHX458841:SHX458842 SRT458841:SRT458842 TBP458841:TBP458842 TLL458841:TLL458842 TVH458841:TVH458842 UFD458841:UFD458842 UOZ458841:UOZ458842 UYV458841:UYV458842 VIR458841:VIR458842 VSN458841:VSN458842 WCJ458841:WCJ458842 WMF458841:WMF458842 WWB458841:WWB458842 T524377:T524378 JP524377:JP524378 TL524377:TL524378 ADH524377:ADH524378 AND524377:AND524378 AWZ524377:AWZ524378 BGV524377:BGV524378 BQR524377:BQR524378 CAN524377:CAN524378 CKJ524377:CKJ524378 CUF524377:CUF524378 DEB524377:DEB524378 DNX524377:DNX524378 DXT524377:DXT524378 EHP524377:EHP524378 ERL524377:ERL524378 FBH524377:FBH524378 FLD524377:FLD524378 FUZ524377:FUZ524378 GEV524377:GEV524378 GOR524377:GOR524378 GYN524377:GYN524378 HIJ524377:HIJ524378 HSF524377:HSF524378 ICB524377:ICB524378 ILX524377:ILX524378 IVT524377:IVT524378 JFP524377:JFP524378 JPL524377:JPL524378 JZH524377:JZH524378 KJD524377:KJD524378 KSZ524377:KSZ524378 LCV524377:LCV524378 LMR524377:LMR524378 LWN524377:LWN524378 MGJ524377:MGJ524378 MQF524377:MQF524378 NAB524377:NAB524378 NJX524377:NJX524378 NTT524377:NTT524378 ODP524377:ODP524378 ONL524377:ONL524378 OXH524377:OXH524378 PHD524377:PHD524378 PQZ524377:PQZ524378 QAV524377:QAV524378 QKR524377:QKR524378 QUN524377:QUN524378 REJ524377:REJ524378 ROF524377:ROF524378 RYB524377:RYB524378 SHX524377:SHX524378 SRT524377:SRT524378 TBP524377:TBP524378 TLL524377:TLL524378 TVH524377:TVH524378 UFD524377:UFD524378 UOZ524377:UOZ524378 UYV524377:UYV524378 VIR524377:VIR524378 VSN524377:VSN524378 WCJ524377:WCJ524378 WMF524377:WMF524378 WWB524377:WWB524378 T589913:T589914 JP589913:JP589914 TL589913:TL589914 ADH589913:ADH589914 AND589913:AND589914 AWZ589913:AWZ589914 BGV589913:BGV589914 BQR589913:BQR589914 CAN589913:CAN589914 CKJ589913:CKJ589914 CUF589913:CUF589914 DEB589913:DEB589914 DNX589913:DNX589914 DXT589913:DXT589914 EHP589913:EHP589914 ERL589913:ERL589914 FBH589913:FBH589914 FLD589913:FLD589914 FUZ589913:FUZ589914 GEV589913:GEV589914 GOR589913:GOR589914 GYN589913:GYN589914 HIJ589913:HIJ589914 HSF589913:HSF589914 ICB589913:ICB589914 ILX589913:ILX589914 IVT589913:IVT589914 JFP589913:JFP589914 JPL589913:JPL589914 JZH589913:JZH589914 KJD589913:KJD589914 KSZ589913:KSZ589914 LCV589913:LCV589914 LMR589913:LMR589914 LWN589913:LWN589914 MGJ589913:MGJ589914 MQF589913:MQF589914 NAB589913:NAB589914 NJX589913:NJX589914 NTT589913:NTT589914 ODP589913:ODP589914 ONL589913:ONL589914 OXH589913:OXH589914 PHD589913:PHD589914 PQZ589913:PQZ589914 QAV589913:QAV589914 QKR589913:QKR589914 QUN589913:QUN589914 REJ589913:REJ589914 ROF589913:ROF589914 RYB589913:RYB589914 SHX589913:SHX589914 SRT589913:SRT589914 TBP589913:TBP589914 TLL589913:TLL589914 TVH589913:TVH589914 UFD589913:UFD589914 UOZ589913:UOZ589914 UYV589913:UYV589914 VIR589913:VIR589914 VSN589913:VSN589914 WCJ589913:WCJ589914 WMF589913:WMF589914 WWB589913:WWB589914 T655449:T655450 JP655449:JP655450 TL655449:TL655450 ADH655449:ADH655450 AND655449:AND655450 AWZ655449:AWZ655450 BGV655449:BGV655450 BQR655449:BQR655450 CAN655449:CAN655450 CKJ655449:CKJ655450 CUF655449:CUF655450 DEB655449:DEB655450 DNX655449:DNX655450 DXT655449:DXT655450 EHP655449:EHP655450 ERL655449:ERL655450 FBH655449:FBH655450 FLD655449:FLD655450 FUZ655449:FUZ655450 GEV655449:GEV655450 GOR655449:GOR655450 GYN655449:GYN655450 HIJ655449:HIJ655450 HSF655449:HSF655450 ICB655449:ICB655450 ILX655449:ILX655450 IVT655449:IVT655450 JFP655449:JFP655450 JPL655449:JPL655450 JZH655449:JZH655450 KJD655449:KJD655450 KSZ655449:KSZ655450 LCV655449:LCV655450 LMR655449:LMR655450 LWN655449:LWN655450 MGJ655449:MGJ655450 MQF655449:MQF655450 NAB655449:NAB655450 NJX655449:NJX655450 NTT655449:NTT655450 ODP655449:ODP655450 ONL655449:ONL655450 OXH655449:OXH655450 PHD655449:PHD655450 PQZ655449:PQZ655450 QAV655449:QAV655450 QKR655449:QKR655450 QUN655449:QUN655450 REJ655449:REJ655450 ROF655449:ROF655450 RYB655449:RYB655450 SHX655449:SHX655450 SRT655449:SRT655450 TBP655449:TBP655450 TLL655449:TLL655450 TVH655449:TVH655450 UFD655449:UFD655450 UOZ655449:UOZ655450 UYV655449:UYV655450 VIR655449:VIR655450 VSN655449:VSN655450 WCJ655449:WCJ655450 WMF655449:WMF655450 WWB655449:WWB655450 T720985:T720986 JP720985:JP720986 TL720985:TL720986 ADH720985:ADH720986 AND720985:AND720986 AWZ720985:AWZ720986 BGV720985:BGV720986 BQR720985:BQR720986 CAN720985:CAN720986 CKJ720985:CKJ720986 CUF720985:CUF720986 DEB720985:DEB720986 DNX720985:DNX720986 DXT720985:DXT720986 EHP720985:EHP720986 ERL720985:ERL720986 FBH720985:FBH720986 FLD720985:FLD720986 FUZ720985:FUZ720986 GEV720985:GEV720986 GOR720985:GOR720986 GYN720985:GYN720986 HIJ720985:HIJ720986 HSF720985:HSF720986 ICB720985:ICB720986 ILX720985:ILX720986 IVT720985:IVT720986 JFP720985:JFP720986 JPL720985:JPL720986 JZH720985:JZH720986 KJD720985:KJD720986 KSZ720985:KSZ720986 LCV720985:LCV720986 LMR720985:LMR720986 LWN720985:LWN720986 MGJ720985:MGJ720986 MQF720985:MQF720986 NAB720985:NAB720986 NJX720985:NJX720986 NTT720985:NTT720986 ODP720985:ODP720986 ONL720985:ONL720986 OXH720985:OXH720986 PHD720985:PHD720986 PQZ720985:PQZ720986 QAV720985:QAV720986 QKR720985:QKR720986 QUN720985:QUN720986 REJ720985:REJ720986 ROF720985:ROF720986 RYB720985:RYB720986 SHX720985:SHX720986 SRT720985:SRT720986 TBP720985:TBP720986 TLL720985:TLL720986 TVH720985:TVH720986 UFD720985:UFD720986 UOZ720985:UOZ720986 UYV720985:UYV720986 VIR720985:VIR720986 VSN720985:VSN720986 WCJ720985:WCJ720986 WMF720985:WMF720986 WWB720985:WWB720986 T786521:T786522 JP786521:JP786522 TL786521:TL786522 ADH786521:ADH786522 AND786521:AND786522 AWZ786521:AWZ786522 BGV786521:BGV786522 BQR786521:BQR786522 CAN786521:CAN786522 CKJ786521:CKJ786522 CUF786521:CUF786522 DEB786521:DEB786522 DNX786521:DNX786522 DXT786521:DXT786522 EHP786521:EHP786522 ERL786521:ERL786522 FBH786521:FBH786522 FLD786521:FLD786522 FUZ786521:FUZ786522 GEV786521:GEV786522 GOR786521:GOR786522 GYN786521:GYN786522 HIJ786521:HIJ786522 HSF786521:HSF786522 ICB786521:ICB786522 ILX786521:ILX786522 IVT786521:IVT786522 JFP786521:JFP786522 JPL786521:JPL786522 JZH786521:JZH786522 KJD786521:KJD786522 KSZ786521:KSZ786522 LCV786521:LCV786522 LMR786521:LMR786522 LWN786521:LWN786522 MGJ786521:MGJ786522 MQF786521:MQF786522 NAB786521:NAB786522 NJX786521:NJX786522 NTT786521:NTT786522 ODP786521:ODP786522 ONL786521:ONL786522 OXH786521:OXH786522 PHD786521:PHD786522 PQZ786521:PQZ786522 QAV786521:QAV786522 QKR786521:QKR786522 QUN786521:QUN786522 REJ786521:REJ786522 ROF786521:ROF786522 RYB786521:RYB786522 SHX786521:SHX786522 SRT786521:SRT786522 TBP786521:TBP786522 TLL786521:TLL786522 TVH786521:TVH786522 UFD786521:UFD786522 UOZ786521:UOZ786522 UYV786521:UYV786522 VIR786521:VIR786522 VSN786521:VSN786522 WCJ786521:WCJ786522 WMF786521:WMF786522 WWB786521:WWB786522 T852057:T852058 JP852057:JP852058 TL852057:TL852058 ADH852057:ADH852058 AND852057:AND852058 AWZ852057:AWZ852058 BGV852057:BGV852058 BQR852057:BQR852058 CAN852057:CAN852058 CKJ852057:CKJ852058 CUF852057:CUF852058 DEB852057:DEB852058 DNX852057:DNX852058 DXT852057:DXT852058 EHP852057:EHP852058 ERL852057:ERL852058 FBH852057:FBH852058 FLD852057:FLD852058 FUZ852057:FUZ852058 GEV852057:GEV852058 GOR852057:GOR852058 GYN852057:GYN852058 HIJ852057:HIJ852058 HSF852057:HSF852058 ICB852057:ICB852058 ILX852057:ILX852058 IVT852057:IVT852058 JFP852057:JFP852058 JPL852057:JPL852058 JZH852057:JZH852058 KJD852057:KJD852058 KSZ852057:KSZ852058 LCV852057:LCV852058 LMR852057:LMR852058 LWN852057:LWN852058 MGJ852057:MGJ852058 MQF852057:MQF852058 NAB852057:NAB852058 NJX852057:NJX852058 NTT852057:NTT852058 ODP852057:ODP852058 ONL852057:ONL852058 OXH852057:OXH852058 PHD852057:PHD852058 PQZ852057:PQZ852058 QAV852057:QAV852058 QKR852057:QKR852058 QUN852057:QUN852058 REJ852057:REJ852058 ROF852057:ROF852058 RYB852057:RYB852058 SHX852057:SHX852058 SRT852057:SRT852058 TBP852057:TBP852058 TLL852057:TLL852058 TVH852057:TVH852058 UFD852057:UFD852058 UOZ852057:UOZ852058 UYV852057:UYV852058 VIR852057:VIR852058 VSN852057:VSN852058 WCJ852057:WCJ852058 WMF852057:WMF852058 WWB852057:WWB852058 T917593:T917594 JP917593:JP917594 TL917593:TL917594 ADH917593:ADH917594 AND917593:AND917594 AWZ917593:AWZ917594 BGV917593:BGV917594 BQR917593:BQR917594 CAN917593:CAN917594 CKJ917593:CKJ917594 CUF917593:CUF917594 DEB917593:DEB917594 DNX917593:DNX917594 DXT917593:DXT917594 EHP917593:EHP917594 ERL917593:ERL917594 FBH917593:FBH917594 FLD917593:FLD917594 FUZ917593:FUZ917594 GEV917593:GEV917594 GOR917593:GOR917594 GYN917593:GYN917594 HIJ917593:HIJ917594 HSF917593:HSF917594 ICB917593:ICB917594 ILX917593:ILX917594 IVT917593:IVT917594 JFP917593:JFP917594 JPL917593:JPL917594 JZH917593:JZH917594 KJD917593:KJD917594 KSZ917593:KSZ917594 LCV917593:LCV917594 LMR917593:LMR917594 LWN917593:LWN917594 MGJ917593:MGJ917594 MQF917593:MQF917594 NAB917593:NAB917594 NJX917593:NJX917594 NTT917593:NTT917594 ODP917593:ODP917594 ONL917593:ONL917594 OXH917593:OXH917594 PHD917593:PHD917594 PQZ917593:PQZ917594 QAV917593:QAV917594 QKR917593:QKR917594 QUN917593:QUN917594 REJ917593:REJ917594 ROF917593:ROF917594 RYB917593:RYB917594 SHX917593:SHX917594 SRT917593:SRT917594 TBP917593:TBP917594 TLL917593:TLL917594 TVH917593:TVH917594 UFD917593:UFD917594 UOZ917593:UOZ917594 UYV917593:UYV917594 VIR917593:VIR917594 VSN917593:VSN917594 WCJ917593:WCJ917594 WMF917593:WMF917594 WWB917593:WWB917594 T983129:T983130 JP983129:JP983130 TL983129:TL983130 ADH983129:ADH983130 AND983129:AND983130 AWZ983129:AWZ983130 BGV983129:BGV983130 BQR983129:BQR983130 CAN983129:CAN983130 CKJ983129:CKJ983130 CUF983129:CUF983130 DEB983129:DEB983130 DNX983129:DNX983130 DXT983129:DXT983130 EHP983129:EHP983130 ERL983129:ERL983130 FBH983129:FBH983130 FLD983129:FLD983130 FUZ983129:FUZ983130 GEV983129:GEV983130 GOR983129:GOR983130 GYN983129:GYN983130 HIJ983129:HIJ983130 HSF983129:HSF983130 ICB983129:ICB983130 ILX983129:ILX983130 IVT983129:IVT983130 JFP983129:JFP983130 JPL983129:JPL983130 JZH983129:JZH983130 KJD983129:KJD983130 KSZ983129:KSZ983130 LCV983129:LCV983130 LMR983129:LMR983130 LWN983129:LWN983130 MGJ983129:MGJ983130 MQF983129:MQF983130 NAB983129:NAB983130 NJX983129:NJX983130 NTT983129:NTT983130 ODP983129:ODP983130 ONL983129:ONL983130 OXH983129:OXH983130 PHD983129:PHD983130 PQZ983129:PQZ983130 QAV983129:QAV983130 QKR983129:QKR983130 QUN983129:QUN983130 REJ983129:REJ983130 ROF983129:ROF983130 RYB983129:RYB983130 SHX983129:SHX983130 SRT983129:SRT983130 TBP983129:TBP983130 TLL983129:TLL983130 TVH983129:TVH983130 UFD983129:UFD983130 UOZ983129:UOZ983130 UYV983129:UYV983130 VIR983129:VIR983130 VSN983129:VSN983130 WCJ983129:WCJ983130 WMF983129:WMF983130 WWB983129:WWB983130" xr:uid="{00000000-0002-0000-0700-000000000000}">
      <formula1>$A$11:$A$24</formula1>
    </dataValidation>
  </dataValidations>
  <pageMargins left="0.47" right="0.42" top="0.84" bottom="0.63" header="0.51181102362204722" footer="0.42"/>
  <pageSetup paperSize="9" scale="89" fitToWidth="3" orientation="landscape" r:id="rId1"/>
  <headerFooter alignWithMargins="0"/>
  <rowBreaks count="2" manualBreakCount="2">
    <brk id="37" max="24" man="1"/>
    <brk id="53" max="24" man="1"/>
  </rowBreaks>
  <colBreaks count="3" manualBreakCount="3">
    <brk id="8" max="152" man="1"/>
    <brk id="12" max="152" man="1"/>
    <brk id="26" max="152" man="1"/>
  </col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61"/>
  <sheetViews>
    <sheetView topLeftCell="A18" zoomScaleNormal="100" zoomScaleSheetLayoutView="80" workbookViewId="0">
      <selection activeCell="E40" sqref="E40"/>
    </sheetView>
  </sheetViews>
  <sheetFormatPr defaultRowHeight="15" x14ac:dyDescent="0.25"/>
  <cols>
    <col min="6" max="6" width="11.42578125" customWidth="1"/>
    <col min="10" max="13" width="0" hidden="1" customWidth="1"/>
    <col min="262" max="262" width="11.42578125" customWidth="1"/>
    <col min="266" max="269" width="0" hidden="1" customWidth="1"/>
    <col min="518" max="518" width="11.42578125" customWidth="1"/>
    <col min="522" max="525" width="0" hidden="1" customWidth="1"/>
    <col min="774" max="774" width="11.42578125" customWidth="1"/>
    <col min="778" max="781" width="0" hidden="1" customWidth="1"/>
    <col min="1030" max="1030" width="11.42578125" customWidth="1"/>
    <col min="1034" max="1037" width="0" hidden="1" customWidth="1"/>
    <col min="1286" max="1286" width="11.42578125" customWidth="1"/>
    <col min="1290" max="1293" width="0" hidden="1" customWidth="1"/>
    <col min="1542" max="1542" width="11.42578125" customWidth="1"/>
    <col min="1546" max="1549" width="0" hidden="1" customWidth="1"/>
    <col min="1798" max="1798" width="11.42578125" customWidth="1"/>
    <col min="1802" max="1805" width="0" hidden="1" customWidth="1"/>
    <col min="2054" max="2054" width="11.42578125" customWidth="1"/>
    <col min="2058" max="2061" width="0" hidden="1" customWidth="1"/>
    <col min="2310" max="2310" width="11.42578125" customWidth="1"/>
    <col min="2314" max="2317" width="0" hidden="1" customWidth="1"/>
    <col min="2566" max="2566" width="11.42578125" customWidth="1"/>
    <col min="2570" max="2573" width="0" hidden="1" customWidth="1"/>
    <col min="2822" max="2822" width="11.42578125" customWidth="1"/>
    <col min="2826" max="2829" width="0" hidden="1" customWidth="1"/>
    <col min="3078" max="3078" width="11.42578125" customWidth="1"/>
    <col min="3082" max="3085" width="0" hidden="1" customWidth="1"/>
    <col min="3334" max="3334" width="11.42578125" customWidth="1"/>
    <col min="3338" max="3341" width="0" hidden="1" customWidth="1"/>
    <col min="3590" max="3590" width="11.42578125" customWidth="1"/>
    <col min="3594" max="3597" width="0" hidden="1" customWidth="1"/>
    <col min="3846" max="3846" width="11.42578125" customWidth="1"/>
    <col min="3850" max="3853" width="0" hidden="1" customWidth="1"/>
    <col min="4102" max="4102" width="11.42578125" customWidth="1"/>
    <col min="4106" max="4109" width="0" hidden="1" customWidth="1"/>
    <col min="4358" max="4358" width="11.42578125" customWidth="1"/>
    <col min="4362" max="4365" width="0" hidden="1" customWidth="1"/>
    <col min="4614" max="4614" width="11.42578125" customWidth="1"/>
    <col min="4618" max="4621" width="0" hidden="1" customWidth="1"/>
    <col min="4870" max="4870" width="11.42578125" customWidth="1"/>
    <col min="4874" max="4877" width="0" hidden="1" customWidth="1"/>
    <col min="5126" max="5126" width="11.42578125" customWidth="1"/>
    <col min="5130" max="5133" width="0" hidden="1" customWidth="1"/>
    <col min="5382" max="5382" width="11.42578125" customWidth="1"/>
    <col min="5386" max="5389" width="0" hidden="1" customWidth="1"/>
    <col min="5638" max="5638" width="11.42578125" customWidth="1"/>
    <col min="5642" max="5645" width="0" hidden="1" customWidth="1"/>
    <col min="5894" max="5894" width="11.42578125" customWidth="1"/>
    <col min="5898" max="5901" width="0" hidden="1" customWidth="1"/>
    <col min="6150" max="6150" width="11.42578125" customWidth="1"/>
    <col min="6154" max="6157" width="0" hidden="1" customWidth="1"/>
    <col min="6406" max="6406" width="11.42578125" customWidth="1"/>
    <col min="6410" max="6413" width="0" hidden="1" customWidth="1"/>
    <col min="6662" max="6662" width="11.42578125" customWidth="1"/>
    <col min="6666" max="6669" width="0" hidden="1" customWidth="1"/>
    <col min="6918" max="6918" width="11.42578125" customWidth="1"/>
    <col min="6922" max="6925" width="0" hidden="1" customWidth="1"/>
    <col min="7174" max="7174" width="11.42578125" customWidth="1"/>
    <col min="7178" max="7181" width="0" hidden="1" customWidth="1"/>
    <col min="7430" max="7430" width="11.42578125" customWidth="1"/>
    <col min="7434" max="7437" width="0" hidden="1" customWidth="1"/>
    <col min="7686" max="7686" width="11.42578125" customWidth="1"/>
    <col min="7690" max="7693" width="0" hidden="1" customWidth="1"/>
    <col min="7942" max="7942" width="11.42578125" customWidth="1"/>
    <col min="7946" max="7949" width="0" hidden="1" customWidth="1"/>
    <col min="8198" max="8198" width="11.42578125" customWidth="1"/>
    <col min="8202" max="8205" width="0" hidden="1" customWidth="1"/>
    <col min="8454" max="8454" width="11.42578125" customWidth="1"/>
    <col min="8458" max="8461" width="0" hidden="1" customWidth="1"/>
    <col min="8710" max="8710" width="11.42578125" customWidth="1"/>
    <col min="8714" max="8717" width="0" hidden="1" customWidth="1"/>
    <col min="8966" max="8966" width="11.42578125" customWidth="1"/>
    <col min="8970" max="8973" width="0" hidden="1" customWidth="1"/>
    <col min="9222" max="9222" width="11.42578125" customWidth="1"/>
    <col min="9226" max="9229" width="0" hidden="1" customWidth="1"/>
    <col min="9478" max="9478" width="11.42578125" customWidth="1"/>
    <col min="9482" max="9485" width="0" hidden="1" customWidth="1"/>
    <col min="9734" max="9734" width="11.42578125" customWidth="1"/>
    <col min="9738" max="9741" width="0" hidden="1" customWidth="1"/>
    <col min="9990" max="9990" width="11.42578125" customWidth="1"/>
    <col min="9994" max="9997" width="0" hidden="1" customWidth="1"/>
    <col min="10246" max="10246" width="11.42578125" customWidth="1"/>
    <col min="10250" max="10253" width="0" hidden="1" customWidth="1"/>
    <col min="10502" max="10502" width="11.42578125" customWidth="1"/>
    <col min="10506" max="10509" width="0" hidden="1" customWidth="1"/>
    <col min="10758" max="10758" width="11.42578125" customWidth="1"/>
    <col min="10762" max="10765" width="0" hidden="1" customWidth="1"/>
    <col min="11014" max="11014" width="11.42578125" customWidth="1"/>
    <col min="11018" max="11021" width="0" hidden="1" customWidth="1"/>
    <col min="11270" max="11270" width="11.42578125" customWidth="1"/>
    <col min="11274" max="11277" width="0" hidden="1" customWidth="1"/>
    <col min="11526" max="11526" width="11.42578125" customWidth="1"/>
    <col min="11530" max="11533" width="0" hidden="1" customWidth="1"/>
    <col min="11782" max="11782" width="11.42578125" customWidth="1"/>
    <col min="11786" max="11789" width="0" hidden="1" customWidth="1"/>
    <col min="12038" max="12038" width="11.42578125" customWidth="1"/>
    <col min="12042" max="12045" width="0" hidden="1" customWidth="1"/>
    <col min="12294" max="12294" width="11.42578125" customWidth="1"/>
    <col min="12298" max="12301" width="0" hidden="1" customWidth="1"/>
    <col min="12550" max="12550" width="11.42578125" customWidth="1"/>
    <col min="12554" max="12557" width="0" hidden="1" customWidth="1"/>
    <col min="12806" max="12806" width="11.42578125" customWidth="1"/>
    <col min="12810" max="12813" width="0" hidden="1" customWidth="1"/>
    <col min="13062" max="13062" width="11.42578125" customWidth="1"/>
    <col min="13066" max="13069" width="0" hidden="1" customWidth="1"/>
    <col min="13318" max="13318" width="11.42578125" customWidth="1"/>
    <col min="13322" max="13325" width="0" hidden="1" customWidth="1"/>
    <col min="13574" max="13574" width="11.42578125" customWidth="1"/>
    <col min="13578" max="13581" width="0" hidden="1" customWidth="1"/>
    <col min="13830" max="13830" width="11.42578125" customWidth="1"/>
    <col min="13834" max="13837" width="0" hidden="1" customWidth="1"/>
    <col min="14086" max="14086" width="11.42578125" customWidth="1"/>
    <col min="14090" max="14093" width="0" hidden="1" customWidth="1"/>
    <col min="14342" max="14342" width="11.42578125" customWidth="1"/>
    <col min="14346" max="14349" width="0" hidden="1" customWidth="1"/>
    <col min="14598" max="14598" width="11.42578125" customWidth="1"/>
    <col min="14602" max="14605" width="0" hidden="1" customWidth="1"/>
    <col min="14854" max="14854" width="11.42578125" customWidth="1"/>
    <col min="14858" max="14861" width="0" hidden="1" customWidth="1"/>
    <col min="15110" max="15110" width="11.42578125" customWidth="1"/>
    <col min="15114" max="15117" width="0" hidden="1" customWidth="1"/>
    <col min="15366" max="15366" width="11.42578125" customWidth="1"/>
    <col min="15370" max="15373" width="0" hidden="1" customWidth="1"/>
    <col min="15622" max="15622" width="11.42578125" customWidth="1"/>
    <col min="15626" max="15629" width="0" hidden="1" customWidth="1"/>
    <col min="15878" max="15878" width="11.42578125" customWidth="1"/>
    <col min="15882" max="15885" width="0" hidden="1" customWidth="1"/>
    <col min="16134" max="16134" width="11.42578125" customWidth="1"/>
    <col min="16138" max="16141" width="0" hidden="1" customWidth="1"/>
  </cols>
  <sheetData>
    <row r="1" spans="1:13" ht="46.5" customHeight="1" thickBot="1" x14ac:dyDescent="0.3">
      <c r="A1" s="443" t="s">
        <v>1043</v>
      </c>
      <c r="B1" s="444"/>
      <c r="C1" s="444"/>
      <c r="D1" s="444"/>
      <c r="E1" s="444"/>
      <c r="F1" s="444"/>
      <c r="G1" s="445"/>
      <c r="H1" s="167"/>
      <c r="I1" s="167"/>
      <c r="J1" s="219" t="s">
        <v>1044</v>
      </c>
      <c r="K1" s="219" t="s">
        <v>52</v>
      </c>
      <c r="L1" s="219" t="s">
        <v>1044</v>
      </c>
      <c r="M1" s="219" t="str">
        <f t="shared" ref="M1:M30" si="0">VLOOKUP(L1,$J$1:$K$30,2,FALSE)</f>
        <v>IV</v>
      </c>
    </row>
    <row r="2" spans="1:13" ht="27" customHeight="1" x14ac:dyDescent="0.25">
      <c r="A2" s="446" t="s">
        <v>1045</v>
      </c>
      <c r="B2" s="220">
        <v>6</v>
      </c>
      <c r="C2" s="221" t="s">
        <v>51</v>
      </c>
      <c r="D2" s="222" t="s">
        <v>50</v>
      </c>
      <c r="E2" s="223" t="s">
        <v>46</v>
      </c>
      <c r="F2" s="223" t="s">
        <v>46</v>
      </c>
      <c r="G2" s="224" t="s">
        <v>46</v>
      </c>
      <c r="H2" s="167"/>
      <c r="I2" s="167"/>
      <c r="J2" s="219" t="s">
        <v>1046</v>
      </c>
      <c r="K2" s="219" t="s">
        <v>52</v>
      </c>
      <c r="L2" s="219" t="s">
        <v>1046</v>
      </c>
      <c r="M2" s="219" t="str">
        <f t="shared" si="0"/>
        <v>IV</v>
      </c>
    </row>
    <row r="3" spans="1:13" ht="26.25" x14ac:dyDescent="0.25">
      <c r="A3" s="447"/>
      <c r="B3" s="225">
        <v>5</v>
      </c>
      <c r="C3" s="226" t="s">
        <v>51</v>
      </c>
      <c r="D3" s="227" t="s">
        <v>50</v>
      </c>
      <c r="E3" s="227" t="s">
        <v>50</v>
      </c>
      <c r="F3" s="228" t="s">
        <v>46</v>
      </c>
      <c r="G3" s="229" t="s">
        <v>46</v>
      </c>
      <c r="H3" s="167"/>
      <c r="I3" s="167"/>
      <c r="J3" s="219" t="s">
        <v>1047</v>
      </c>
      <c r="K3" s="219" t="s">
        <v>52</v>
      </c>
      <c r="L3" s="219" t="s">
        <v>1047</v>
      </c>
      <c r="M3" s="219" t="str">
        <f t="shared" si="0"/>
        <v>IV</v>
      </c>
    </row>
    <row r="4" spans="1:13" ht="26.25" x14ac:dyDescent="0.25">
      <c r="A4" s="447"/>
      <c r="B4" s="225">
        <v>4</v>
      </c>
      <c r="C4" s="230" t="s">
        <v>52</v>
      </c>
      <c r="D4" s="226" t="s">
        <v>51</v>
      </c>
      <c r="E4" s="227" t="s">
        <v>50</v>
      </c>
      <c r="F4" s="228" t="s">
        <v>46</v>
      </c>
      <c r="G4" s="229" t="s">
        <v>46</v>
      </c>
      <c r="H4" s="167"/>
      <c r="I4" s="167"/>
      <c r="J4" s="219" t="s">
        <v>1048</v>
      </c>
      <c r="K4" s="219" t="s">
        <v>52</v>
      </c>
      <c r="L4" s="219" t="s">
        <v>1048</v>
      </c>
      <c r="M4" s="219" t="str">
        <f t="shared" si="0"/>
        <v>IV</v>
      </c>
    </row>
    <row r="5" spans="1:13" ht="26.25" x14ac:dyDescent="0.25">
      <c r="A5" s="447"/>
      <c r="B5" s="225">
        <v>3</v>
      </c>
      <c r="C5" s="230" t="s">
        <v>52</v>
      </c>
      <c r="D5" s="226" t="s">
        <v>51</v>
      </c>
      <c r="E5" s="231" t="s">
        <v>50</v>
      </c>
      <c r="F5" s="227" t="s">
        <v>50</v>
      </c>
      <c r="G5" s="229" t="s">
        <v>46</v>
      </c>
      <c r="H5" s="167"/>
      <c r="I5" s="167"/>
      <c r="J5" s="219" t="s">
        <v>1049</v>
      </c>
      <c r="K5" s="219" t="s">
        <v>52</v>
      </c>
      <c r="L5" s="219" t="s">
        <v>1049</v>
      </c>
      <c r="M5" s="219" t="str">
        <f t="shared" si="0"/>
        <v>IV</v>
      </c>
    </row>
    <row r="6" spans="1:13" ht="26.25" x14ac:dyDescent="0.25">
      <c r="A6" s="447"/>
      <c r="B6" s="225">
        <v>2</v>
      </c>
      <c r="C6" s="230" t="s">
        <v>52</v>
      </c>
      <c r="D6" s="230" t="s">
        <v>52</v>
      </c>
      <c r="E6" s="226" t="s">
        <v>51</v>
      </c>
      <c r="F6" s="227" t="s">
        <v>50</v>
      </c>
      <c r="G6" s="232" t="s">
        <v>50</v>
      </c>
      <c r="H6" s="167"/>
      <c r="I6" s="167"/>
      <c r="J6" s="219" t="s">
        <v>1050</v>
      </c>
      <c r="K6" s="219" t="s">
        <v>52</v>
      </c>
      <c r="L6" s="219" t="s">
        <v>1050</v>
      </c>
      <c r="M6" s="219" t="str">
        <f t="shared" si="0"/>
        <v>IV</v>
      </c>
    </row>
    <row r="7" spans="1:13" ht="26.25" x14ac:dyDescent="0.25">
      <c r="A7" s="447"/>
      <c r="B7" s="225">
        <v>1</v>
      </c>
      <c r="C7" s="230" t="s">
        <v>52</v>
      </c>
      <c r="D7" s="230" t="s">
        <v>52</v>
      </c>
      <c r="E7" s="226" t="s">
        <v>51</v>
      </c>
      <c r="F7" s="226" t="s">
        <v>51</v>
      </c>
      <c r="G7" s="233" t="s">
        <v>51</v>
      </c>
      <c r="H7" s="167"/>
      <c r="I7" s="167"/>
      <c r="J7" s="219" t="s">
        <v>1051</v>
      </c>
      <c r="K7" s="219" t="s">
        <v>51</v>
      </c>
      <c r="L7" s="219" t="s">
        <v>1051</v>
      </c>
      <c r="M7" s="219" t="str">
        <f t="shared" si="0"/>
        <v>III</v>
      </c>
    </row>
    <row r="8" spans="1:13" ht="26.25" x14ac:dyDescent="0.25">
      <c r="A8" s="448"/>
      <c r="B8" s="449"/>
      <c r="C8" s="225" t="s">
        <v>262</v>
      </c>
      <c r="D8" s="225" t="s">
        <v>232</v>
      </c>
      <c r="E8" s="225" t="s">
        <v>241</v>
      </c>
      <c r="F8" s="225" t="s">
        <v>230</v>
      </c>
      <c r="G8" s="234" t="s">
        <v>280</v>
      </c>
      <c r="H8" s="167"/>
      <c r="I8" s="167"/>
      <c r="J8" s="219" t="s">
        <v>1052</v>
      </c>
      <c r="K8" s="219" t="s">
        <v>51</v>
      </c>
      <c r="L8" s="219" t="s">
        <v>1052</v>
      </c>
      <c r="M8" s="219" t="str">
        <f t="shared" si="0"/>
        <v>III</v>
      </c>
    </row>
    <row r="9" spans="1:13" ht="33.75" customHeight="1" thickBot="1" x14ac:dyDescent="0.3">
      <c r="A9" s="450"/>
      <c r="B9" s="451"/>
      <c r="C9" s="452" t="s">
        <v>29</v>
      </c>
      <c r="D9" s="452"/>
      <c r="E9" s="452"/>
      <c r="F9" s="452"/>
      <c r="G9" s="453"/>
      <c r="H9" s="167"/>
      <c r="I9" s="167"/>
      <c r="J9" s="219" t="s">
        <v>1053</v>
      </c>
      <c r="K9" s="219" t="s">
        <v>51</v>
      </c>
      <c r="L9" s="219" t="s">
        <v>1053</v>
      </c>
      <c r="M9" s="219" t="str">
        <f t="shared" si="0"/>
        <v>III</v>
      </c>
    </row>
    <row r="10" spans="1:13" x14ac:dyDescent="0.25">
      <c r="A10" s="167"/>
      <c r="B10" s="167"/>
      <c r="C10" s="167"/>
      <c r="D10" s="167"/>
      <c r="E10" s="167"/>
      <c r="F10" s="167"/>
      <c r="G10" s="167"/>
      <c r="H10" s="167"/>
      <c r="I10" s="167"/>
      <c r="J10" s="219" t="s">
        <v>1054</v>
      </c>
      <c r="K10" s="219" t="s">
        <v>51</v>
      </c>
      <c r="L10" s="219" t="s">
        <v>1054</v>
      </c>
      <c r="M10" s="219" t="str">
        <f t="shared" si="0"/>
        <v>III</v>
      </c>
    </row>
    <row r="11" spans="1:13" ht="15.75" thickBot="1" x14ac:dyDescent="0.3">
      <c r="A11" s="167"/>
      <c r="B11" s="167"/>
      <c r="C11" s="167"/>
      <c r="D11" s="167"/>
      <c r="E11" s="167"/>
      <c r="F11" s="167"/>
      <c r="G11" s="167"/>
      <c r="H11" s="167"/>
      <c r="I11" s="167"/>
      <c r="J11" s="219" t="s">
        <v>1055</v>
      </c>
      <c r="K11" s="219" t="s">
        <v>51</v>
      </c>
      <c r="L11" s="219" t="s">
        <v>1055</v>
      </c>
      <c r="M11" s="219" t="str">
        <f t="shared" si="0"/>
        <v>III</v>
      </c>
    </row>
    <row r="12" spans="1:13" ht="35.25" customHeight="1" thickBot="1" x14ac:dyDescent="0.3">
      <c r="A12" s="235" t="s">
        <v>138</v>
      </c>
      <c r="B12" s="454" t="s">
        <v>1056</v>
      </c>
      <c r="C12" s="441"/>
      <c r="D12" s="442"/>
      <c r="E12" s="454" t="s">
        <v>1057</v>
      </c>
      <c r="F12" s="441"/>
      <c r="G12" s="442"/>
      <c r="H12" s="167"/>
      <c r="I12" s="167"/>
      <c r="J12" s="219" t="s">
        <v>1058</v>
      </c>
      <c r="K12" s="219" t="s">
        <v>51</v>
      </c>
      <c r="L12" s="219" t="s">
        <v>1058</v>
      </c>
      <c r="M12" s="219" t="str">
        <f t="shared" si="0"/>
        <v>III</v>
      </c>
    </row>
    <row r="13" spans="1:13" ht="15.75" thickBot="1" x14ac:dyDescent="0.3">
      <c r="A13" s="236" t="s">
        <v>46</v>
      </c>
      <c r="B13" s="440" t="s">
        <v>1059</v>
      </c>
      <c r="C13" s="441"/>
      <c r="D13" s="442"/>
      <c r="E13" s="440" t="s">
        <v>1060</v>
      </c>
      <c r="F13" s="441"/>
      <c r="G13" s="442"/>
      <c r="H13" s="167"/>
      <c r="I13" s="167"/>
      <c r="J13" s="219" t="s">
        <v>1061</v>
      </c>
      <c r="K13" s="219" t="s">
        <v>51</v>
      </c>
      <c r="L13" s="219" t="s">
        <v>1061</v>
      </c>
      <c r="M13" s="219" t="str">
        <f t="shared" si="0"/>
        <v>III</v>
      </c>
    </row>
    <row r="14" spans="1:13" ht="15.75" thickBot="1" x14ac:dyDescent="0.3">
      <c r="A14" s="236" t="s">
        <v>50</v>
      </c>
      <c r="B14" s="440" t="s">
        <v>1062</v>
      </c>
      <c r="C14" s="441"/>
      <c r="D14" s="442"/>
      <c r="E14" s="440" t="s">
        <v>1063</v>
      </c>
      <c r="F14" s="441"/>
      <c r="G14" s="442"/>
      <c r="H14" s="167"/>
      <c r="I14" s="167"/>
      <c r="J14" s="219" t="s">
        <v>1064</v>
      </c>
      <c r="K14" s="219" t="s">
        <v>51</v>
      </c>
      <c r="L14" s="219" t="s">
        <v>1064</v>
      </c>
      <c r="M14" s="219" t="str">
        <f t="shared" si="0"/>
        <v>III</v>
      </c>
    </row>
    <row r="15" spans="1:13" ht="15.75" thickBot="1" x14ac:dyDescent="0.3">
      <c r="A15" s="236" t="s">
        <v>51</v>
      </c>
      <c r="B15" s="440" t="s">
        <v>1065</v>
      </c>
      <c r="C15" s="441"/>
      <c r="D15" s="442"/>
      <c r="E15" s="440" t="s">
        <v>1066</v>
      </c>
      <c r="F15" s="441"/>
      <c r="G15" s="442"/>
      <c r="H15" s="167"/>
      <c r="I15" s="167"/>
      <c r="J15" s="219" t="s">
        <v>1067</v>
      </c>
      <c r="K15" s="219" t="s">
        <v>50</v>
      </c>
      <c r="L15" s="219" t="s">
        <v>1067</v>
      </c>
      <c r="M15" s="219" t="str">
        <f t="shared" si="0"/>
        <v>II</v>
      </c>
    </row>
    <row r="16" spans="1:13" ht="15.75" thickBot="1" x14ac:dyDescent="0.3">
      <c r="A16" s="236" t="s">
        <v>52</v>
      </c>
      <c r="B16" s="440" t="s">
        <v>1068</v>
      </c>
      <c r="C16" s="441"/>
      <c r="D16" s="442"/>
      <c r="E16" s="440" t="s">
        <v>1069</v>
      </c>
      <c r="F16" s="441"/>
      <c r="G16" s="442"/>
      <c r="H16" s="167"/>
      <c r="I16" s="167"/>
      <c r="J16" s="219" t="s">
        <v>1070</v>
      </c>
      <c r="K16" s="219" t="s">
        <v>50</v>
      </c>
      <c r="L16" s="219" t="s">
        <v>1070</v>
      </c>
      <c r="M16" s="219" t="str">
        <f t="shared" si="0"/>
        <v>II</v>
      </c>
    </row>
    <row r="17" spans="1:13" x14ac:dyDescent="0.25">
      <c r="A17" s="167"/>
      <c r="B17" s="167"/>
      <c r="C17" s="167"/>
      <c r="D17" s="167"/>
      <c r="E17" s="167"/>
      <c r="F17" s="167"/>
      <c r="G17" s="167"/>
      <c r="H17" s="167"/>
      <c r="I17" s="167"/>
      <c r="J17" s="219" t="s">
        <v>1071</v>
      </c>
      <c r="K17" s="219" t="s">
        <v>50</v>
      </c>
      <c r="L17" s="219" t="s">
        <v>1071</v>
      </c>
      <c r="M17" s="219" t="str">
        <f t="shared" si="0"/>
        <v>II</v>
      </c>
    </row>
    <row r="18" spans="1:13" x14ac:dyDescent="0.25">
      <c r="A18" s="167"/>
      <c r="B18" s="167"/>
      <c r="C18" s="167"/>
      <c r="D18" s="167"/>
      <c r="E18" s="167"/>
      <c r="F18" s="167"/>
      <c r="G18" s="167"/>
      <c r="H18" s="167"/>
      <c r="I18" s="167"/>
      <c r="J18" s="219" t="s">
        <v>1072</v>
      </c>
      <c r="K18" s="219" t="s">
        <v>50</v>
      </c>
      <c r="L18" s="219" t="s">
        <v>1072</v>
      </c>
      <c r="M18" s="219" t="str">
        <f t="shared" si="0"/>
        <v>II</v>
      </c>
    </row>
    <row r="19" spans="1:13" x14ac:dyDescent="0.25">
      <c r="A19" s="167"/>
      <c r="B19" s="167"/>
      <c r="C19" s="167"/>
      <c r="D19" s="167"/>
      <c r="E19" s="167"/>
      <c r="F19" s="167"/>
      <c r="G19" s="167"/>
      <c r="H19" s="167"/>
      <c r="I19" s="167"/>
      <c r="J19" s="219" t="s">
        <v>1073</v>
      </c>
      <c r="K19" s="219" t="s">
        <v>50</v>
      </c>
      <c r="L19" s="219" t="s">
        <v>1073</v>
      </c>
      <c r="M19" s="219" t="str">
        <f t="shared" si="0"/>
        <v>II</v>
      </c>
    </row>
    <row r="20" spans="1:13" x14ac:dyDescent="0.25">
      <c r="A20" s="167"/>
      <c r="B20" s="167"/>
      <c r="C20" s="167"/>
      <c r="D20" s="167"/>
      <c r="E20" s="167"/>
      <c r="F20" s="167"/>
      <c r="G20" s="167"/>
      <c r="H20" s="167"/>
      <c r="I20" s="167"/>
      <c r="J20" s="219" t="s">
        <v>1074</v>
      </c>
      <c r="K20" s="219" t="s">
        <v>50</v>
      </c>
      <c r="L20" s="219" t="s">
        <v>1074</v>
      </c>
      <c r="M20" s="219" t="str">
        <f t="shared" si="0"/>
        <v>II</v>
      </c>
    </row>
    <row r="21" spans="1:13" x14ac:dyDescent="0.25">
      <c r="A21" s="167"/>
      <c r="B21" s="167"/>
      <c r="C21" s="167"/>
      <c r="D21" s="167"/>
      <c r="E21" s="167"/>
      <c r="F21" s="167"/>
      <c r="G21" s="167"/>
      <c r="H21" s="167"/>
      <c r="I21" s="167"/>
      <c r="J21" s="219" t="s">
        <v>1075</v>
      </c>
      <c r="K21" s="219" t="s">
        <v>50</v>
      </c>
      <c r="L21" s="219" t="s">
        <v>1075</v>
      </c>
      <c r="M21" s="219" t="str">
        <f t="shared" si="0"/>
        <v>II</v>
      </c>
    </row>
    <row r="22" spans="1:13" x14ac:dyDescent="0.25">
      <c r="A22" s="167"/>
      <c r="B22" s="167"/>
      <c r="C22" s="167"/>
      <c r="D22" s="167"/>
      <c r="E22" s="167"/>
      <c r="F22" s="167"/>
      <c r="G22" s="167"/>
      <c r="H22" s="167"/>
      <c r="I22" s="167"/>
      <c r="J22" s="219" t="s">
        <v>1076</v>
      </c>
      <c r="K22" s="219" t="s">
        <v>50</v>
      </c>
      <c r="L22" s="219" t="s">
        <v>1076</v>
      </c>
      <c r="M22" s="219" t="str">
        <f t="shared" si="0"/>
        <v>II</v>
      </c>
    </row>
    <row r="23" spans="1:13" x14ac:dyDescent="0.25">
      <c r="A23" s="167"/>
      <c r="B23" s="167"/>
      <c r="C23" s="167"/>
      <c r="D23" s="167"/>
      <c r="E23" s="167"/>
      <c r="F23" s="167"/>
      <c r="G23" s="167"/>
      <c r="H23" s="167"/>
      <c r="I23" s="167"/>
      <c r="J23" s="219" t="s">
        <v>1077</v>
      </c>
      <c r="K23" s="219" t="s">
        <v>46</v>
      </c>
      <c r="L23" s="219" t="s">
        <v>1077</v>
      </c>
      <c r="M23" s="219" t="str">
        <f t="shared" si="0"/>
        <v>I</v>
      </c>
    </row>
    <row r="24" spans="1:13" x14ac:dyDescent="0.25">
      <c r="A24" s="167"/>
      <c r="B24" s="167"/>
      <c r="C24" s="167"/>
      <c r="D24" s="167"/>
      <c r="E24" s="167"/>
      <c r="F24" s="167"/>
      <c r="G24" s="167"/>
      <c r="H24" s="167"/>
      <c r="I24" s="167"/>
      <c r="J24" s="219" t="s">
        <v>1078</v>
      </c>
      <c r="K24" s="219" t="s">
        <v>46</v>
      </c>
      <c r="L24" s="219" t="s">
        <v>1078</v>
      </c>
      <c r="M24" s="219" t="str">
        <f t="shared" si="0"/>
        <v>I</v>
      </c>
    </row>
    <row r="25" spans="1:13" x14ac:dyDescent="0.25">
      <c r="A25" s="167"/>
      <c r="B25" s="167"/>
      <c r="C25" s="167"/>
      <c r="D25" s="167"/>
      <c r="E25" s="167"/>
      <c r="F25" s="167"/>
      <c r="G25" s="167"/>
      <c r="H25" s="167"/>
      <c r="I25" s="167"/>
      <c r="J25" s="219" t="s">
        <v>1079</v>
      </c>
      <c r="K25" s="219" t="s">
        <v>46</v>
      </c>
      <c r="L25" s="219" t="s">
        <v>1079</v>
      </c>
      <c r="M25" s="219" t="str">
        <f t="shared" si="0"/>
        <v>I</v>
      </c>
    </row>
    <row r="26" spans="1:13" x14ac:dyDescent="0.25">
      <c r="A26" s="219" t="s">
        <v>1044</v>
      </c>
      <c r="B26" s="219" t="s">
        <v>52</v>
      </c>
      <c r="C26" s="219" t="s">
        <v>1044</v>
      </c>
      <c r="D26" s="219" t="str">
        <f>VLOOKUP(C26,$A$26:$B$55,2,FALSE)</f>
        <v>IV</v>
      </c>
      <c r="E26" s="219"/>
      <c r="F26" s="167"/>
      <c r="G26" s="167"/>
      <c r="H26" s="167"/>
      <c r="I26" s="167"/>
      <c r="J26" s="219" t="s">
        <v>1080</v>
      </c>
      <c r="K26" s="219" t="s">
        <v>46</v>
      </c>
      <c r="L26" s="219" t="s">
        <v>1080</v>
      </c>
      <c r="M26" s="219" t="str">
        <f t="shared" si="0"/>
        <v>I</v>
      </c>
    </row>
    <row r="27" spans="1:13" x14ac:dyDescent="0.25">
      <c r="A27" s="219" t="s">
        <v>1046</v>
      </c>
      <c r="B27" s="219" t="s">
        <v>52</v>
      </c>
      <c r="C27" s="219" t="s">
        <v>1046</v>
      </c>
      <c r="D27" s="219" t="str">
        <f t="shared" ref="D27:D55" si="1">VLOOKUP(C27,$A$26:$B$55,2,FALSE)</f>
        <v>IV</v>
      </c>
      <c r="E27" s="219"/>
      <c r="F27" s="167"/>
      <c r="G27" s="167"/>
      <c r="H27" s="167"/>
      <c r="I27" s="167"/>
      <c r="J27" s="219" t="s">
        <v>1081</v>
      </c>
      <c r="K27" s="219" t="s">
        <v>46</v>
      </c>
      <c r="L27" s="219" t="s">
        <v>1081</v>
      </c>
      <c r="M27" s="219" t="str">
        <f t="shared" si="0"/>
        <v>I</v>
      </c>
    </row>
    <row r="28" spans="1:13" x14ac:dyDescent="0.25">
      <c r="A28" s="219" t="s">
        <v>1047</v>
      </c>
      <c r="B28" s="219" t="s">
        <v>52</v>
      </c>
      <c r="C28" s="219" t="s">
        <v>1047</v>
      </c>
      <c r="D28" s="219" t="str">
        <f t="shared" si="1"/>
        <v>IV</v>
      </c>
      <c r="E28" s="219"/>
      <c r="F28" s="167"/>
      <c r="G28" s="167"/>
      <c r="H28" s="167"/>
      <c r="I28" s="167"/>
      <c r="J28" s="219" t="s">
        <v>1082</v>
      </c>
      <c r="K28" s="219" t="s">
        <v>46</v>
      </c>
      <c r="L28" s="219" t="s">
        <v>1082</v>
      </c>
      <c r="M28" s="219" t="str">
        <f t="shared" si="0"/>
        <v>I</v>
      </c>
    </row>
    <row r="29" spans="1:13" x14ac:dyDescent="0.25">
      <c r="A29" s="219" t="s">
        <v>1048</v>
      </c>
      <c r="B29" s="219" t="s">
        <v>52</v>
      </c>
      <c r="C29" s="219" t="s">
        <v>1048</v>
      </c>
      <c r="D29" s="219" t="str">
        <f t="shared" si="1"/>
        <v>IV</v>
      </c>
      <c r="E29" s="219"/>
      <c r="F29" s="167"/>
      <c r="G29" s="167"/>
      <c r="H29" s="167"/>
      <c r="I29" s="167"/>
      <c r="J29" s="219" t="s">
        <v>1083</v>
      </c>
      <c r="K29" s="219" t="s">
        <v>46</v>
      </c>
      <c r="L29" s="219" t="s">
        <v>1083</v>
      </c>
      <c r="M29" s="219" t="str">
        <f t="shared" si="0"/>
        <v>I</v>
      </c>
    </row>
    <row r="30" spans="1:13" x14ac:dyDescent="0.25">
      <c r="A30" s="219" t="s">
        <v>1049</v>
      </c>
      <c r="B30" s="219" t="s">
        <v>52</v>
      </c>
      <c r="C30" s="219" t="s">
        <v>1049</v>
      </c>
      <c r="D30" s="219" t="str">
        <f t="shared" si="1"/>
        <v>IV</v>
      </c>
      <c r="E30" s="219"/>
      <c r="F30" s="167"/>
      <c r="G30" s="167"/>
      <c r="H30" s="167"/>
      <c r="I30" s="167"/>
      <c r="J30" s="219" t="s">
        <v>1084</v>
      </c>
      <c r="K30" s="219" t="s">
        <v>46</v>
      </c>
      <c r="L30" s="219" t="s">
        <v>1084</v>
      </c>
      <c r="M30" s="219" t="str">
        <f t="shared" si="0"/>
        <v>I</v>
      </c>
    </row>
    <row r="31" spans="1:13" x14ac:dyDescent="0.25">
      <c r="A31" s="219" t="s">
        <v>1050</v>
      </c>
      <c r="B31" s="219" t="s">
        <v>52</v>
      </c>
      <c r="C31" s="219" t="s">
        <v>1050</v>
      </c>
      <c r="D31" s="219" t="str">
        <f t="shared" si="1"/>
        <v>IV</v>
      </c>
      <c r="E31" s="219"/>
      <c r="F31" s="167"/>
      <c r="G31" s="167"/>
      <c r="H31" s="167"/>
      <c r="I31" s="167"/>
      <c r="J31" s="167"/>
      <c r="K31" s="167"/>
      <c r="L31" s="167"/>
      <c r="M31" s="167"/>
    </row>
    <row r="32" spans="1:13" x14ac:dyDescent="0.25">
      <c r="A32" s="219" t="s">
        <v>1051</v>
      </c>
      <c r="B32" s="219" t="s">
        <v>51</v>
      </c>
      <c r="C32" s="219" t="s">
        <v>1051</v>
      </c>
      <c r="D32" s="219" t="str">
        <f t="shared" si="1"/>
        <v>III</v>
      </c>
      <c r="E32" s="219"/>
      <c r="F32" s="167"/>
      <c r="G32" s="167"/>
      <c r="H32" s="167"/>
      <c r="I32" s="167"/>
      <c r="J32" s="167"/>
      <c r="K32" s="167"/>
      <c r="L32" s="167"/>
      <c r="M32" s="167"/>
    </row>
    <row r="33" spans="1:6" x14ac:dyDescent="0.25">
      <c r="A33" s="219" t="s">
        <v>1052</v>
      </c>
      <c r="B33" s="219" t="s">
        <v>51</v>
      </c>
      <c r="C33" s="219" t="s">
        <v>1052</v>
      </c>
      <c r="D33" s="219" t="str">
        <f t="shared" si="1"/>
        <v>III</v>
      </c>
      <c r="E33" s="219"/>
      <c r="F33" s="167"/>
    </row>
    <row r="34" spans="1:6" x14ac:dyDescent="0.25">
      <c r="A34" s="219" t="s">
        <v>1053</v>
      </c>
      <c r="B34" s="219" t="s">
        <v>51</v>
      </c>
      <c r="C34" s="219" t="s">
        <v>1053</v>
      </c>
      <c r="D34" s="219" t="str">
        <f t="shared" si="1"/>
        <v>III</v>
      </c>
      <c r="E34" s="219"/>
      <c r="F34" s="167"/>
    </row>
    <row r="35" spans="1:6" x14ac:dyDescent="0.25">
      <c r="A35" s="219" t="s">
        <v>1054</v>
      </c>
      <c r="B35" s="219" t="s">
        <v>51</v>
      </c>
      <c r="C35" s="219" t="s">
        <v>1054</v>
      </c>
      <c r="D35" s="219" t="str">
        <f t="shared" si="1"/>
        <v>III</v>
      </c>
      <c r="E35" s="219"/>
      <c r="F35" s="167"/>
    </row>
    <row r="36" spans="1:6" x14ac:dyDescent="0.25">
      <c r="A36" s="219" t="s">
        <v>1055</v>
      </c>
      <c r="B36" s="219" t="s">
        <v>51</v>
      </c>
      <c r="C36" s="219" t="s">
        <v>1055</v>
      </c>
      <c r="D36" s="219" t="str">
        <f t="shared" si="1"/>
        <v>III</v>
      </c>
      <c r="E36" s="219"/>
      <c r="F36" s="167"/>
    </row>
    <row r="37" spans="1:6" x14ac:dyDescent="0.25">
      <c r="A37" s="219" t="s">
        <v>1058</v>
      </c>
      <c r="B37" s="219" t="s">
        <v>51</v>
      </c>
      <c r="C37" s="219" t="s">
        <v>1058</v>
      </c>
      <c r="D37" s="219" t="str">
        <f t="shared" si="1"/>
        <v>III</v>
      </c>
      <c r="E37" s="219"/>
      <c r="F37" s="167"/>
    </row>
    <row r="38" spans="1:6" x14ac:dyDescent="0.25">
      <c r="A38" s="219" t="s">
        <v>1061</v>
      </c>
      <c r="B38" s="219" t="s">
        <v>51</v>
      </c>
      <c r="C38" s="219" t="s">
        <v>1061</v>
      </c>
      <c r="D38" s="219" t="str">
        <f t="shared" si="1"/>
        <v>III</v>
      </c>
      <c r="E38" s="219"/>
      <c r="F38" s="167"/>
    </row>
    <row r="39" spans="1:6" x14ac:dyDescent="0.25">
      <c r="A39" s="219" t="s">
        <v>1064</v>
      </c>
      <c r="B39" s="219" t="s">
        <v>51</v>
      </c>
      <c r="C39" s="219" t="s">
        <v>1064</v>
      </c>
      <c r="D39" s="219" t="str">
        <f t="shared" si="1"/>
        <v>III</v>
      </c>
      <c r="E39" s="219"/>
      <c r="F39" s="167"/>
    </row>
    <row r="40" spans="1:6" x14ac:dyDescent="0.25">
      <c r="A40" s="219" t="s">
        <v>1067</v>
      </c>
      <c r="B40" s="219" t="s">
        <v>50</v>
      </c>
      <c r="C40" s="219" t="s">
        <v>1067</v>
      </c>
      <c r="D40" s="219" t="str">
        <f t="shared" si="1"/>
        <v>II</v>
      </c>
      <c r="E40" s="219"/>
      <c r="F40" s="219"/>
    </row>
    <row r="41" spans="1:6" x14ac:dyDescent="0.25">
      <c r="A41" s="219" t="s">
        <v>1070</v>
      </c>
      <c r="B41" s="219" t="s">
        <v>50</v>
      </c>
      <c r="C41" s="219" t="s">
        <v>1070</v>
      </c>
      <c r="D41" s="219" t="str">
        <f t="shared" si="1"/>
        <v>II</v>
      </c>
      <c r="E41" s="219"/>
      <c r="F41" s="219"/>
    </row>
    <row r="42" spans="1:6" x14ac:dyDescent="0.25">
      <c r="A42" s="219" t="s">
        <v>1071</v>
      </c>
      <c r="B42" s="219" t="s">
        <v>50</v>
      </c>
      <c r="C42" s="219" t="s">
        <v>1071</v>
      </c>
      <c r="D42" s="219" t="str">
        <f t="shared" si="1"/>
        <v>II</v>
      </c>
      <c r="E42" s="219"/>
      <c r="F42" s="219"/>
    </row>
    <row r="43" spans="1:6" x14ac:dyDescent="0.25">
      <c r="A43" s="219" t="s">
        <v>1072</v>
      </c>
      <c r="B43" s="219" t="s">
        <v>50</v>
      </c>
      <c r="C43" s="219" t="s">
        <v>1072</v>
      </c>
      <c r="D43" s="219" t="str">
        <f t="shared" si="1"/>
        <v>II</v>
      </c>
      <c r="E43" s="219"/>
      <c r="F43" s="219"/>
    </row>
    <row r="44" spans="1:6" x14ac:dyDescent="0.25">
      <c r="A44" s="219" t="s">
        <v>1073</v>
      </c>
      <c r="B44" s="219" t="s">
        <v>50</v>
      </c>
      <c r="C44" s="219" t="s">
        <v>1073</v>
      </c>
      <c r="D44" s="219" t="str">
        <f t="shared" si="1"/>
        <v>II</v>
      </c>
      <c r="E44" s="219"/>
      <c r="F44" s="219"/>
    </row>
    <row r="45" spans="1:6" x14ac:dyDescent="0.25">
      <c r="A45" s="219" t="s">
        <v>1074</v>
      </c>
      <c r="B45" s="219" t="s">
        <v>50</v>
      </c>
      <c r="C45" s="219" t="s">
        <v>1074</v>
      </c>
      <c r="D45" s="219" t="str">
        <f t="shared" si="1"/>
        <v>II</v>
      </c>
      <c r="E45" s="219"/>
      <c r="F45" s="219"/>
    </row>
    <row r="46" spans="1:6" x14ac:dyDescent="0.25">
      <c r="A46" s="219" t="s">
        <v>1075</v>
      </c>
      <c r="B46" s="219" t="s">
        <v>50</v>
      </c>
      <c r="C46" s="219" t="s">
        <v>1075</v>
      </c>
      <c r="D46" s="219" t="str">
        <f t="shared" si="1"/>
        <v>II</v>
      </c>
      <c r="E46" s="219"/>
      <c r="F46" s="219"/>
    </row>
    <row r="47" spans="1:6" x14ac:dyDescent="0.25">
      <c r="A47" s="219" t="s">
        <v>1076</v>
      </c>
      <c r="B47" s="219" t="s">
        <v>50</v>
      </c>
      <c r="C47" s="219" t="s">
        <v>1076</v>
      </c>
      <c r="D47" s="219" t="str">
        <f t="shared" si="1"/>
        <v>II</v>
      </c>
      <c r="E47" s="219"/>
      <c r="F47" s="219"/>
    </row>
    <row r="48" spans="1:6" x14ac:dyDescent="0.25">
      <c r="A48" s="219" t="s">
        <v>1077</v>
      </c>
      <c r="B48" s="219" t="s">
        <v>46</v>
      </c>
      <c r="C48" s="219" t="s">
        <v>1077</v>
      </c>
      <c r="D48" s="219" t="str">
        <f t="shared" si="1"/>
        <v>I</v>
      </c>
      <c r="E48" s="219"/>
      <c r="F48" s="219"/>
    </row>
    <row r="49" spans="1:6" x14ac:dyDescent="0.25">
      <c r="A49" s="219" t="s">
        <v>1078</v>
      </c>
      <c r="B49" s="219" t="s">
        <v>46</v>
      </c>
      <c r="C49" s="219" t="s">
        <v>1078</v>
      </c>
      <c r="D49" s="219" t="str">
        <f t="shared" si="1"/>
        <v>I</v>
      </c>
      <c r="E49" s="219"/>
      <c r="F49" s="219"/>
    </row>
    <row r="50" spans="1:6" x14ac:dyDescent="0.25">
      <c r="A50" s="219" t="s">
        <v>1079</v>
      </c>
      <c r="B50" s="219" t="s">
        <v>46</v>
      </c>
      <c r="C50" s="219" t="s">
        <v>1079</v>
      </c>
      <c r="D50" s="219" t="str">
        <f t="shared" si="1"/>
        <v>I</v>
      </c>
      <c r="E50" s="219"/>
      <c r="F50" s="219"/>
    </row>
    <row r="51" spans="1:6" x14ac:dyDescent="0.25">
      <c r="A51" s="219" t="s">
        <v>1080</v>
      </c>
      <c r="B51" s="219" t="s">
        <v>46</v>
      </c>
      <c r="C51" s="219" t="s">
        <v>1080</v>
      </c>
      <c r="D51" s="219" t="str">
        <f t="shared" si="1"/>
        <v>I</v>
      </c>
      <c r="E51" s="219"/>
      <c r="F51" s="219"/>
    </row>
    <row r="52" spans="1:6" x14ac:dyDescent="0.25">
      <c r="A52" s="219" t="s">
        <v>1081</v>
      </c>
      <c r="B52" s="219" t="s">
        <v>46</v>
      </c>
      <c r="C52" s="219" t="s">
        <v>1081</v>
      </c>
      <c r="D52" s="219" t="str">
        <f t="shared" si="1"/>
        <v>I</v>
      </c>
      <c r="E52" s="219"/>
      <c r="F52" s="219"/>
    </row>
    <row r="53" spans="1:6" x14ac:dyDescent="0.25">
      <c r="A53" s="219" t="s">
        <v>1082</v>
      </c>
      <c r="B53" s="219" t="s">
        <v>46</v>
      </c>
      <c r="C53" s="219" t="s">
        <v>1082</v>
      </c>
      <c r="D53" s="219" t="str">
        <f t="shared" si="1"/>
        <v>I</v>
      </c>
      <c r="E53" s="219"/>
      <c r="F53" s="219"/>
    </row>
    <row r="54" spans="1:6" x14ac:dyDescent="0.25">
      <c r="A54" s="219" t="s">
        <v>1083</v>
      </c>
      <c r="B54" s="219" t="s">
        <v>46</v>
      </c>
      <c r="C54" s="219" t="s">
        <v>1083</v>
      </c>
      <c r="D54" s="219" t="str">
        <f t="shared" si="1"/>
        <v>I</v>
      </c>
      <c r="E54" s="219"/>
      <c r="F54" s="219"/>
    </row>
    <row r="55" spans="1:6" x14ac:dyDescent="0.25">
      <c r="A55" s="219" t="s">
        <v>1084</v>
      </c>
      <c r="B55" s="219" t="s">
        <v>46</v>
      </c>
      <c r="C55" s="219" t="s">
        <v>1084</v>
      </c>
      <c r="D55" s="219" t="str">
        <f t="shared" si="1"/>
        <v>I</v>
      </c>
      <c r="E55" s="219"/>
      <c r="F55" s="219"/>
    </row>
    <row r="56" spans="1:6" x14ac:dyDescent="0.25">
      <c r="A56" s="167"/>
      <c r="B56" s="167"/>
      <c r="C56" s="167"/>
      <c r="D56" s="167"/>
      <c r="E56" s="167"/>
      <c r="F56" s="167"/>
    </row>
    <row r="57" spans="1:6" x14ac:dyDescent="0.25">
      <c r="A57" s="167"/>
      <c r="B57" s="167"/>
      <c r="C57" s="167"/>
      <c r="D57" s="167"/>
      <c r="E57" s="167"/>
      <c r="F57" s="167"/>
    </row>
    <row r="58" spans="1:6" x14ac:dyDescent="0.25">
      <c r="A58" s="167"/>
      <c r="B58" s="167"/>
      <c r="C58" s="167"/>
      <c r="D58" s="167"/>
      <c r="E58" s="167"/>
      <c r="F58" s="167"/>
    </row>
    <row r="59" spans="1:6" x14ac:dyDescent="0.25">
      <c r="A59" s="167"/>
      <c r="B59" s="167"/>
      <c r="C59" s="167"/>
      <c r="D59" s="167"/>
      <c r="E59" s="167"/>
      <c r="F59" s="167"/>
    </row>
    <row r="60" spans="1:6" x14ac:dyDescent="0.25">
      <c r="A60" s="167"/>
      <c r="B60" s="167"/>
      <c r="C60" s="167"/>
      <c r="D60" s="167"/>
      <c r="E60" s="167"/>
      <c r="F60" s="167"/>
    </row>
    <row r="61" spans="1:6" x14ac:dyDescent="0.25">
      <c r="A61" s="167"/>
      <c r="B61" s="167"/>
      <c r="C61" s="167"/>
      <c r="D61" s="167"/>
      <c r="E61" s="167"/>
      <c r="F61" s="167"/>
    </row>
  </sheetData>
  <mergeCells count="14">
    <mergeCell ref="A1:G1"/>
    <mergeCell ref="A2:A7"/>
    <mergeCell ref="A8:B9"/>
    <mergeCell ref="C9:G9"/>
    <mergeCell ref="B12:D12"/>
    <mergeCell ref="E12:G12"/>
    <mergeCell ref="B16:D16"/>
    <mergeCell ref="E16:G16"/>
    <mergeCell ref="B13:D13"/>
    <mergeCell ref="E13:G13"/>
    <mergeCell ref="B14:D14"/>
    <mergeCell ref="E14:G14"/>
    <mergeCell ref="B15:D15"/>
    <mergeCell ref="E15:G15"/>
  </mergeCells>
  <conditionalFormatting sqref="D26:E55">
    <cfRule type="containsText" dxfId="7" priority="1" stopIfTrue="1" operator="containsText" text="V">
      <formula>NOT(ISERROR(SEARCH("V",D26)))</formula>
    </cfRule>
    <cfRule type="containsText" dxfId="6" priority="2" stopIfTrue="1" operator="containsText" text="III">
      <formula>NOT(ISERROR(SEARCH("III",D26)))</formula>
    </cfRule>
    <cfRule type="containsText" dxfId="5" priority="3" stopIfTrue="1" operator="containsText" text="II">
      <formula>NOT(ISERROR(SEARCH("II",D26)))</formula>
    </cfRule>
    <cfRule type="containsText" dxfId="4" priority="4" stopIfTrue="1" operator="containsText" text="I">
      <formula>NOT(ISERROR(SEARCH("I",D26)))</formula>
    </cfRule>
  </conditionalFormatting>
  <conditionalFormatting sqref="M1:M30">
    <cfRule type="containsText" dxfId="3" priority="9" stopIfTrue="1" operator="containsText" text="V">
      <formula>NOT(ISERROR(SEARCH("V",M1)))</formula>
    </cfRule>
    <cfRule type="containsText" dxfId="2" priority="10" stopIfTrue="1" operator="containsText" text="III">
      <formula>NOT(ISERROR(SEARCH("III",M1)))</formula>
    </cfRule>
    <cfRule type="containsText" dxfId="1" priority="11" stopIfTrue="1" operator="containsText" text="II">
      <formula>NOT(ISERROR(SEARCH("II",M1)))</formula>
    </cfRule>
    <cfRule type="containsText" dxfId="0" priority="12" stopIfTrue="1" operator="containsText" text="I">
      <formula>NOT(ISERROR(SEARCH("I",M1)))</formula>
    </cfRule>
  </conditionalFormatting>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FCD190989A48045BC55F3756A56DA21" ma:contentTypeVersion="3" ma:contentTypeDescription="Create a new document." ma:contentTypeScope="" ma:versionID="6bfab062ca2e525ebcd2ee2bae4a4b1f">
  <xsd:schema xmlns:xsd="http://www.w3.org/2001/XMLSchema" xmlns:xs="http://www.w3.org/2001/XMLSchema" xmlns:p="http://schemas.microsoft.com/office/2006/metadata/properties" xmlns:ns2="e13b2ee6-90bb-4403-9d65-13034ba0202b" targetNamespace="http://schemas.microsoft.com/office/2006/metadata/properties" ma:root="true" ma:fieldsID="bf3cc3de832e6f61b622169d9dc3da69" ns2:_="">
    <xsd:import namespace="e13b2ee6-90bb-4403-9d65-13034ba0202b"/>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3b2ee6-90bb-4403-9d65-13034ba020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A489128-928F-48BB-B85E-395D57AA9CF8}"/>
</file>

<file path=customXml/itemProps2.xml><?xml version="1.0" encoding="utf-8"?>
<ds:datastoreItem xmlns:ds="http://schemas.openxmlformats.org/officeDocument/2006/customXml" ds:itemID="{3CDABE96-569C-4912-86FF-CD2BB855B4CE}"/>
</file>

<file path=customXml/itemProps3.xml><?xml version="1.0" encoding="utf-8"?>
<ds:datastoreItem xmlns:ds="http://schemas.openxmlformats.org/officeDocument/2006/customXml" ds:itemID="{C585BF4A-2ADD-42E5-9AE2-26807EC487E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Guideline</vt:lpstr>
      <vt:lpstr>Risk template</vt:lpstr>
      <vt:lpstr>Consequence rating</vt:lpstr>
      <vt:lpstr>Likelihood rating</vt:lpstr>
      <vt:lpstr>Risk control effectiveness</vt:lpstr>
      <vt:lpstr>Risk matrix</vt:lpstr>
      <vt:lpstr>Risk matrix (2)</vt:lpstr>
      <vt:lpstr>HIRA comments</vt:lpstr>
      <vt:lpstr>RISK ASSESSMENT MATRIX</vt:lpstr>
      <vt:lpstr>'HIRA comments'!Print_Area</vt:lpstr>
      <vt:lpstr>'RISK ASSESSMENT MATRIX'!Print_Area</vt:lpstr>
      <vt:lpstr>'Risk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Andile Ngidi</cp:lastModifiedBy>
  <cp:lastPrinted>2013-10-18T11:22:47Z</cp:lastPrinted>
  <dcterms:created xsi:type="dcterms:W3CDTF">2013-06-14T10:11:30Z</dcterms:created>
  <dcterms:modified xsi:type="dcterms:W3CDTF">2025-07-25T07:16:55Z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0x010100EFCD190989A48045BC55F3756A56DA21</vt:lpwstr>
  </property>
</Properties>
</file>