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vumeza\OneDrive - Eskom Holdings SOC Ltd\Lubabalo\Local Content\"/>
    </mc:Choice>
  </mc:AlternateContent>
  <bookViews>
    <workbookView xWindow="120" yWindow="75" windowWidth="15180" windowHeight="7560"/>
  </bookViews>
  <sheets>
    <sheet name="Annexure E" sheetId="1" r:id="rId1"/>
    <sheet name="Annexure D" sheetId="2" state="hidden" r:id="rId2"/>
    <sheet name="Annexure C" sheetId="3" state="hidden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N19" i="3" l="1"/>
  <c r="N20" i="3"/>
  <c r="N21" i="3"/>
  <c r="N22" i="3"/>
  <c r="N23" i="3"/>
  <c r="N24" i="3"/>
  <c r="N25" i="3"/>
  <c r="N26" i="3"/>
  <c r="N27" i="3"/>
  <c r="N28" i="3"/>
  <c r="N29" i="3"/>
  <c r="N30" i="3"/>
  <c r="N18" i="3"/>
  <c r="N31" i="3" l="1"/>
  <c r="P33" i="3" s="1"/>
  <c r="R34" i="3"/>
  <c r="R35" i="3" l="1"/>
  <c r="F12" i="5"/>
  <c r="G11" i="5"/>
  <c r="G12" i="5" s="1"/>
  <c r="N47" i="2" l="1"/>
  <c r="P47" i="2" s="1"/>
  <c r="N48" i="2"/>
  <c r="P48" i="2" s="1"/>
  <c r="N49" i="2"/>
  <c r="P49" i="2" s="1"/>
  <c r="P34" i="2"/>
  <c r="P35" i="2"/>
  <c r="N33" i="2"/>
  <c r="P33" i="2" s="1"/>
  <c r="N34" i="2"/>
  <c r="N35" i="2"/>
  <c r="N21" i="2"/>
  <c r="P21" i="2" s="1"/>
  <c r="N22" i="2"/>
  <c r="P22" i="2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<sst xmlns="http://schemas.openxmlformats.org/spreadsheetml/2006/main" count="221" uniqueCount="170">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</sst>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164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tabSelected="1" view="pageLayout" zoomScaleNormal="80" workbookViewId="0">
      <selection activeCell="E8" sqref="E8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1" t="s">
        <v>9</v>
      </c>
      <c r="E15" s="122"/>
      <c r="F15" s="122"/>
      <c r="G15" s="122"/>
      <c r="H15" s="122"/>
      <c r="I15" s="123"/>
      <c r="J15" s="121" t="s">
        <v>10</v>
      </c>
      <c r="K15" s="122"/>
      <c r="L15" s="123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4"/>
      <c r="E17" s="125"/>
      <c r="F17" s="125"/>
      <c r="G17" s="125"/>
      <c r="H17" s="125"/>
      <c r="I17" s="126"/>
      <c r="J17" s="124"/>
      <c r="K17" s="125"/>
      <c r="L17" s="126"/>
      <c r="M17" s="117"/>
    </row>
    <row r="18" spans="4:13" ht="12.75" customHeight="1" x14ac:dyDescent="0.2">
      <c r="D18" s="127"/>
      <c r="E18" s="128"/>
      <c r="F18" s="128"/>
      <c r="G18" s="128"/>
      <c r="H18" s="128"/>
      <c r="I18" s="129"/>
      <c r="J18" s="127"/>
      <c r="K18" s="128"/>
      <c r="L18" s="129"/>
      <c r="M18" s="113"/>
    </row>
    <row r="19" spans="4:13" ht="12.75" customHeight="1" x14ac:dyDescent="0.2">
      <c r="D19" s="127"/>
      <c r="E19" s="128"/>
      <c r="F19" s="128"/>
      <c r="G19" s="128"/>
      <c r="H19" s="128"/>
      <c r="I19" s="129"/>
      <c r="J19" s="127"/>
      <c r="K19" s="128"/>
      <c r="L19" s="129"/>
      <c r="M19" s="113"/>
    </row>
    <row r="20" spans="4:13" x14ac:dyDescent="0.2">
      <c r="D20" s="127"/>
      <c r="E20" s="128"/>
      <c r="F20" s="128"/>
      <c r="G20" s="128"/>
      <c r="H20" s="128"/>
      <c r="I20" s="129"/>
      <c r="J20" s="127"/>
      <c r="K20" s="128"/>
      <c r="L20" s="129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/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/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/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/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/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D19:I19"/>
    <mergeCell ref="D20:I20"/>
    <mergeCell ref="J18:L18"/>
    <mergeCell ref="J19:L19"/>
    <mergeCell ref="J20:L20"/>
    <mergeCell ref="J15:L15"/>
    <mergeCell ref="D15:I15"/>
    <mergeCell ref="J17:L17"/>
    <mergeCell ref="D17:I17"/>
    <mergeCell ref="D18:I1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Header>&amp;CCONTROL AND INSTRUMENTATION SITE INSTALLATION WORKS FOR
VANDERKLOOF POWER STATION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opLeftCell="A5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52" t="s">
        <v>31</v>
      </c>
      <c r="J15" s="153"/>
      <c r="K15" s="153"/>
      <c r="L15" s="153"/>
      <c r="M15" s="153"/>
      <c r="N15" s="154"/>
      <c r="O15" s="152" t="s">
        <v>32</v>
      </c>
      <c r="P15" s="153"/>
      <c r="Q15" s="154"/>
    </row>
    <row r="16" spans="1:17" ht="81.75" customHeight="1" x14ac:dyDescent="0.2">
      <c r="A16" s="34" t="s">
        <v>33</v>
      </c>
      <c r="B16" s="146" t="s">
        <v>34</v>
      </c>
      <c r="C16" s="151"/>
      <c r="D16" s="151"/>
      <c r="E16" s="147"/>
      <c r="F16" s="146" t="s">
        <v>35</v>
      </c>
      <c r="G16" s="147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46" t="s">
        <v>47</v>
      </c>
      <c r="Q16" s="147"/>
    </row>
    <row r="17" spans="1:17" ht="15" customHeight="1" x14ac:dyDescent="0.2">
      <c r="A17" s="35" t="s">
        <v>48</v>
      </c>
      <c r="B17" s="137" t="s">
        <v>49</v>
      </c>
      <c r="C17" s="138"/>
      <c r="D17" s="138"/>
      <c r="E17" s="139"/>
      <c r="F17" s="137" t="s">
        <v>50</v>
      </c>
      <c r="G17" s="139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7" t="s">
        <v>59</v>
      </c>
      <c r="Q17" s="139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8" t="s">
        <v>63</v>
      </c>
      <c r="M25" s="148"/>
      <c r="N25" s="148"/>
      <c r="O25" s="149"/>
      <c r="P25" s="132">
        <f>SUM(P18:Q24)</f>
        <v>0</v>
      </c>
      <c r="Q25" s="150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52" t="s">
        <v>31</v>
      </c>
      <c r="J29" s="153"/>
      <c r="K29" s="153"/>
      <c r="L29" s="153"/>
      <c r="M29" s="153"/>
      <c r="N29" s="154"/>
      <c r="O29" s="152" t="s">
        <v>32</v>
      </c>
      <c r="P29" s="153"/>
      <c r="Q29" s="154"/>
    </row>
    <row r="30" spans="1:17" ht="81.75" customHeight="1" x14ac:dyDescent="0.2">
      <c r="A30" s="34" t="s">
        <v>33</v>
      </c>
      <c r="B30" s="146" t="s">
        <v>34</v>
      </c>
      <c r="C30" s="151"/>
      <c r="D30" s="151"/>
      <c r="E30" s="147"/>
      <c r="F30" s="146" t="s">
        <v>61</v>
      </c>
      <c r="G30" s="147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46" t="s">
        <v>62</v>
      </c>
      <c r="Q30" s="147"/>
    </row>
    <row r="31" spans="1:17" ht="15" customHeight="1" x14ac:dyDescent="0.2">
      <c r="A31" s="35" t="s">
        <v>64</v>
      </c>
      <c r="B31" s="137" t="s">
        <v>65</v>
      </c>
      <c r="C31" s="138"/>
      <c r="D31" s="138"/>
      <c r="E31" s="139"/>
      <c r="F31" s="137" t="s">
        <v>66</v>
      </c>
      <c r="G31" s="139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7" t="s">
        <v>75</v>
      </c>
      <c r="Q31" s="139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32">
        <f>SUM(P32:Q39)</f>
        <v>0</v>
      </c>
      <c r="Q40" s="133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55" t="s">
        <v>31</v>
      </c>
      <c r="J43" s="156"/>
      <c r="K43" s="156"/>
      <c r="L43" s="156"/>
      <c r="M43" s="156"/>
      <c r="N43" s="157"/>
      <c r="O43" s="155" t="s">
        <v>32</v>
      </c>
      <c r="P43" s="156"/>
      <c r="Q43" s="157"/>
    </row>
    <row r="44" spans="1:17" ht="76.5" x14ac:dyDescent="0.2">
      <c r="A44" s="146" t="s">
        <v>34</v>
      </c>
      <c r="B44" s="151"/>
      <c r="C44" s="151"/>
      <c r="D44" s="147"/>
      <c r="E44" s="146" t="s">
        <v>80</v>
      </c>
      <c r="F44" s="147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46" t="s">
        <v>62</v>
      </c>
      <c r="Q44" s="147"/>
    </row>
    <row r="45" spans="1:17" x14ac:dyDescent="0.2">
      <c r="A45" s="137" t="s">
        <v>78</v>
      </c>
      <c r="B45" s="138"/>
      <c r="C45" s="138"/>
      <c r="D45" s="139"/>
      <c r="E45" s="137" t="s">
        <v>91</v>
      </c>
      <c r="F45" s="139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7" t="s">
        <v>90</v>
      </c>
      <c r="Q45" s="139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8" t="s">
        <v>92</v>
      </c>
      <c r="M54" s="148"/>
      <c r="N54" s="148"/>
      <c r="O54" s="149"/>
      <c r="P54" s="132">
        <f>SUM(P46:Q53)</f>
        <v>0</v>
      </c>
      <c r="Q54" s="133"/>
    </row>
    <row r="57" spans="1:17" ht="15" customHeight="1" x14ac:dyDescent="0.25">
      <c r="F57" s="78"/>
      <c r="G57" s="44"/>
      <c r="H57" s="44"/>
      <c r="I57" s="45"/>
      <c r="P57" s="140" t="s">
        <v>105</v>
      </c>
      <c r="Q57" s="141"/>
    </row>
    <row r="58" spans="1:17" ht="15.75" x14ac:dyDescent="0.25">
      <c r="F58" s="46" t="s">
        <v>104</v>
      </c>
      <c r="G58" s="74"/>
      <c r="H58" s="47"/>
      <c r="I58" s="48"/>
      <c r="P58" s="142"/>
      <c r="Q58" s="143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44"/>
      <c r="Q59" s="145"/>
    </row>
    <row r="60" spans="1:17" ht="63.75" x14ac:dyDescent="0.2">
      <c r="A60" s="134" t="s">
        <v>93</v>
      </c>
      <c r="B60" s="135"/>
      <c r="C60" s="136"/>
      <c r="D60" s="33" t="s">
        <v>95</v>
      </c>
      <c r="E60" s="42" t="s">
        <v>96</v>
      </c>
      <c r="F60" s="134" t="s">
        <v>97</v>
      </c>
      <c r="G60" s="135"/>
      <c r="H60" s="136"/>
      <c r="I60" s="33" t="s">
        <v>98</v>
      </c>
      <c r="P60" s="146" t="s">
        <v>107</v>
      </c>
      <c r="Q60" s="147"/>
    </row>
    <row r="61" spans="1:17" ht="15" customHeight="1" x14ac:dyDescent="0.2">
      <c r="A61" s="137" t="s">
        <v>99</v>
      </c>
      <c r="B61" s="138"/>
      <c r="C61" s="139"/>
      <c r="D61" s="35" t="s">
        <v>100</v>
      </c>
      <c r="E61" s="35" t="s">
        <v>101</v>
      </c>
      <c r="F61" s="137" t="s">
        <v>102</v>
      </c>
      <c r="G61" s="138"/>
      <c r="H61" s="139"/>
      <c r="I61" s="40" t="s">
        <v>103</v>
      </c>
      <c r="P61" s="137" t="s">
        <v>106</v>
      </c>
      <c r="Q61" s="139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32">
        <f>P40+P54+P67</f>
        <v>0</v>
      </c>
      <c r="Q70" s="133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46:Q46"/>
    <mergeCell ref="P50:Q50"/>
    <mergeCell ref="P51:Q51"/>
    <mergeCell ref="P52:Q52"/>
    <mergeCell ref="P53:Q53"/>
    <mergeCell ref="P47:Q47"/>
    <mergeCell ref="P48:Q48"/>
    <mergeCell ref="P49:Q49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I29:N29"/>
    <mergeCell ref="O29:Q29"/>
    <mergeCell ref="B30:E30"/>
    <mergeCell ref="F30:G30"/>
    <mergeCell ref="P30:Q30"/>
    <mergeCell ref="F16:G16"/>
    <mergeCell ref="B16:E16"/>
    <mergeCell ref="O15:Q15"/>
    <mergeCell ref="I15:N15"/>
    <mergeCell ref="P16:Q16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60:H60"/>
    <mergeCell ref="A60:C60"/>
    <mergeCell ref="A61:C61"/>
    <mergeCell ref="F61:H61"/>
    <mergeCell ref="P57:Q59"/>
    <mergeCell ref="P60:Q60"/>
    <mergeCell ref="P61:Q61"/>
    <mergeCell ref="P70:Q70"/>
    <mergeCell ref="P62:Q62"/>
    <mergeCell ref="P63:Q63"/>
    <mergeCell ref="P64:Q64"/>
    <mergeCell ref="P65:Q65"/>
    <mergeCell ref="P66:Q66"/>
    <mergeCell ref="P67:Q67"/>
    <mergeCell ref="P21:Q21"/>
    <mergeCell ref="P22:Q22"/>
    <mergeCell ref="P33:Q33"/>
    <mergeCell ref="P34:Q34"/>
    <mergeCell ref="P35:Q3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opLeftCell="A7" workbookViewId="0">
      <selection activeCell="I10" sqref="I10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78" t="s">
        <v>122</v>
      </c>
      <c r="G15" s="179"/>
      <c r="H15" s="179"/>
      <c r="I15" s="179"/>
      <c r="J15" s="179"/>
      <c r="K15" s="180"/>
      <c r="M15" s="178" t="s">
        <v>123</v>
      </c>
      <c r="N15" s="179"/>
      <c r="O15" s="179"/>
      <c r="P15" s="179"/>
      <c r="Q15" s="179"/>
      <c r="R15" s="179"/>
      <c r="S15" s="180"/>
    </row>
    <row r="16" spans="1:19" ht="81.75" customHeight="1" x14ac:dyDescent="0.25">
      <c r="A16" s="34" t="s">
        <v>33</v>
      </c>
      <c r="B16" s="146" t="s">
        <v>145</v>
      </c>
      <c r="C16" s="151"/>
      <c r="D16" s="151"/>
      <c r="E16" s="147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74" t="s">
        <v>119</v>
      </c>
      <c r="O16" s="175"/>
      <c r="P16" s="174" t="s">
        <v>120</v>
      </c>
      <c r="Q16" s="175"/>
      <c r="R16" s="176" t="s">
        <v>121</v>
      </c>
      <c r="S16" s="177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70" t="s">
        <v>134</v>
      </c>
      <c r="O17" s="171"/>
      <c r="P17" s="170" t="s">
        <v>135</v>
      </c>
      <c r="Q17" s="171"/>
      <c r="R17" s="170" t="s">
        <v>136</v>
      </c>
      <c r="S17" s="171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58">
        <f>F18*M18</f>
        <v>0</v>
      </c>
      <c r="O18" s="159"/>
      <c r="P18" s="166"/>
      <c r="Q18" s="167"/>
      <c r="R18" s="162"/>
      <c r="S18" s="163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58">
        <f t="shared" ref="N19:N30" si="0">F19*M19</f>
        <v>0</v>
      </c>
      <c r="O19" s="159"/>
      <c r="P19" s="166"/>
      <c r="Q19" s="167"/>
      <c r="R19" s="162"/>
      <c r="S19" s="163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58">
        <f t="shared" si="0"/>
        <v>0</v>
      </c>
      <c r="O20" s="159"/>
      <c r="P20" s="166"/>
      <c r="Q20" s="167"/>
      <c r="R20" s="162"/>
      <c r="S20" s="163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58">
        <f t="shared" si="0"/>
        <v>0</v>
      </c>
      <c r="O21" s="159"/>
      <c r="P21" s="166"/>
      <c r="Q21" s="167"/>
      <c r="R21" s="162"/>
      <c r="S21" s="163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58">
        <f t="shared" si="0"/>
        <v>0</v>
      </c>
      <c r="O22" s="159"/>
      <c r="P22" s="166"/>
      <c r="Q22" s="167"/>
      <c r="R22" s="162"/>
      <c r="S22" s="163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58">
        <f t="shared" si="0"/>
        <v>0</v>
      </c>
      <c r="O23" s="159"/>
      <c r="P23" s="166"/>
      <c r="Q23" s="167"/>
      <c r="R23" s="162"/>
      <c r="S23" s="163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58">
        <f t="shared" si="0"/>
        <v>0</v>
      </c>
      <c r="O24" s="159"/>
      <c r="P24" s="166"/>
      <c r="Q24" s="167"/>
      <c r="R24" s="162"/>
      <c r="S24" s="163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58">
        <f t="shared" si="0"/>
        <v>0</v>
      </c>
      <c r="O25" s="159"/>
      <c r="P25" s="166"/>
      <c r="Q25" s="167"/>
      <c r="R25" s="162"/>
      <c r="S25" s="163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58">
        <f t="shared" si="0"/>
        <v>0</v>
      </c>
      <c r="O26" s="159"/>
      <c r="P26" s="166"/>
      <c r="Q26" s="167"/>
      <c r="R26" s="162"/>
      <c r="S26" s="163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58">
        <f t="shared" si="0"/>
        <v>0</v>
      </c>
      <c r="O27" s="159"/>
      <c r="P27" s="166"/>
      <c r="Q27" s="167"/>
      <c r="R27" s="162"/>
      <c r="S27" s="163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58">
        <f t="shared" si="0"/>
        <v>0</v>
      </c>
      <c r="O28" s="159"/>
      <c r="P28" s="166"/>
      <c r="Q28" s="167"/>
      <c r="R28" s="162"/>
      <c r="S28" s="163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58">
        <f t="shared" si="0"/>
        <v>0</v>
      </c>
      <c r="O29" s="159"/>
      <c r="P29" s="166"/>
      <c r="Q29" s="167"/>
      <c r="R29" s="162"/>
      <c r="S29" s="163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58">
        <f t="shared" si="0"/>
        <v>0</v>
      </c>
      <c r="O30" s="159"/>
      <c r="P30" s="168"/>
      <c r="Q30" s="169"/>
      <c r="R30" s="164"/>
      <c r="S30" s="165"/>
    </row>
    <row r="31" spans="1:19" x14ac:dyDescent="0.25">
      <c r="K31" s="64" t="s">
        <v>137</v>
      </c>
      <c r="L31" s="64"/>
      <c r="M31" s="64"/>
      <c r="N31" s="172">
        <f>SUM(N18:O30)</f>
        <v>0</v>
      </c>
      <c r="O31" s="173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64">
        <v>0</v>
      </c>
      <c r="Q32" s="165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58">
        <f>N31-P32</f>
        <v>0</v>
      </c>
      <c r="Q33" s="159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64">
        <f>SUM(R18:S30)</f>
        <v>0</v>
      </c>
      <c r="S34" s="165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58">
        <f>P33-R34</f>
        <v>0</v>
      </c>
      <c r="S35" s="159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60"/>
      <c r="S36" s="161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B16:E16"/>
    <mergeCell ref="N16:O16"/>
    <mergeCell ref="P16:Q16"/>
    <mergeCell ref="R16:S16"/>
    <mergeCell ref="F15:K15"/>
    <mergeCell ref="M15:S1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R18:S18"/>
    <mergeCell ref="R19:S19"/>
    <mergeCell ref="R20:S20"/>
    <mergeCell ref="R21:S21"/>
    <mergeCell ref="R23:S23"/>
    <mergeCell ref="R22:S22"/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745f52-5135-4a27-a645-3be59783af3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6434689B85A84DA0690EE4373336AC" ma:contentTypeVersion="12" ma:contentTypeDescription="Create a new document." ma:contentTypeScope="" ma:versionID="c7ac44e2f6e505cd419768b9a867395b">
  <xsd:schema xmlns:xsd="http://www.w3.org/2001/XMLSchema" xmlns:xs="http://www.w3.org/2001/XMLSchema" xmlns:p="http://schemas.microsoft.com/office/2006/metadata/properties" xmlns:ns3="a7e20126-4779-457e-a0b7-5d965ab48706" xmlns:ns4="8d745f52-5135-4a27-a645-3be59783af37" targetNamespace="http://schemas.microsoft.com/office/2006/metadata/properties" ma:root="true" ma:fieldsID="c0523fcc06ca1abd47ece274f6ec9aba" ns3:_="" ns4:_="">
    <xsd:import namespace="a7e20126-4779-457e-a0b7-5d965ab48706"/>
    <xsd:import namespace="8d745f52-5135-4a27-a645-3be59783af3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_activity" minOccurs="0"/>
                <xsd:element ref="ns4:MediaServiceObjectDetectorVersion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20126-4779-457e-a0b7-5d965ab487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45f52-5135-4a27-a645-3be59783a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FF505C-E542-42C1-8F16-81B70C1F84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A60585-4B48-46A4-8141-12172D14DF7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8d745f52-5135-4a27-a645-3be59783af37"/>
    <ds:schemaRef ds:uri="http://purl.org/dc/terms/"/>
    <ds:schemaRef ds:uri="a7e20126-4779-457e-a0b7-5d965ab48706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CFD1C75-26FC-4B14-B4F2-9CBB23A7C5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e20126-4779-457e-a0b7-5d965ab48706"/>
    <ds:schemaRef ds:uri="8d745f52-5135-4a27-a645-3be59783af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Zodidi Mavume</cp:lastModifiedBy>
  <cp:lastPrinted>2016-02-05T13:03:03Z</cp:lastPrinted>
  <dcterms:created xsi:type="dcterms:W3CDTF">2013-07-10T14:50:44Z</dcterms:created>
  <dcterms:modified xsi:type="dcterms:W3CDTF">2023-12-04T07:21:00Z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0x010100BA6434689B85A84DA0690EE4373336AC</vt:lpwstr>
  </property>
</Properties>
</file>