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vumeza\OneDrive - Eskom Holdings SOC Ltd\Lubabalo\Local Content\"/>
    </mc:Choice>
  </mc:AlternateContent>
  <bookViews>
    <workbookView xWindow="120" yWindow="75" windowWidth="15180" windowHeight="7560" firstSheet="2" activeTab="2"/>
  </bookViews>
  <sheets>
    <sheet name="Annexure E" sheetId="1" state="hidden" r:id="rId1"/>
    <sheet name="Annexure D" sheetId="2" state="hidden" r:id="rId2"/>
    <sheet name="Annexure C" sheetId="3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M81" i="1" l="1"/>
  <c r="M73" i="1"/>
  <c r="F12" i="5" l="1"/>
  <c r="G11" i="5"/>
  <c r="G12" i="5" s="1"/>
  <c r="P48" i="2" l="1"/>
  <c r="N47" i="2"/>
  <c r="P47" i="2" s="1"/>
  <c r="N48" i="2"/>
  <c r="N49" i="2"/>
  <c r="P49" i="2" s="1"/>
  <c r="P35" i="2"/>
  <c r="N33" i="2"/>
  <c r="P33" i="2" s="1"/>
  <c r="N34" i="2"/>
  <c r="P34" i="2" s="1"/>
  <c r="N35" i="2"/>
  <c r="P21" i="2"/>
  <c r="N21" i="2"/>
  <c r="N22" i="2"/>
  <c r="P22" i="2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<sst xmlns="http://schemas.openxmlformats.org/spreadsheetml/2006/main" count="221" uniqueCount="170">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</sst>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164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zoomScale="80" zoomScaleNormal="80" workbookViewId="0">
      <selection activeCell="M81" sqref="M81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4" t="s">
        <v>9</v>
      </c>
      <c r="E15" s="125"/>
      <c r="F15" s="125"/>
      <c r="G15" s="125"/>
      <c r="H15" s="125"/>
      <c r="I15" s="126"/>
      <c r="J15" s="124" t="s">
        <v>10</v>
      </c>
      <c r="K15" s="125"/>
      <c r="L15" s="126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7"/>
      <c r="E17" s="128"/>
      <c r="F17" s="128"/>
      <c r="G17" s="128"/>
      <c r="H17" s="128"/>
      <c r="I17" s="129"/>
      <c r="J17" s="127"/>
      <c r="K17" s="128"/>
      <c r="L17" s="129"/>
      <c r="M17" s="117"/>
    </row>
    <row r="18" spans="4:13" ht="12.75" customHeight="1" x14ac:dyDescent="0.2">
      <c r="D18" s="121"/>
      <c r="E18" s="122"/>
      <c r="F18" s="122"/>
      <c r="G18" s="122"/>
      <c r="H18" s="122"/>
      <c r="I18" s="123"/>
      <c r="J18" s="121"/>
      <c r="K18" s="122"/>
      <c r="L18" s="123"/>
      <c r="M18" s="113"/>
    </row>
    <row r="19" spans="4:13" ht="12.75" customHeight="1" x14ac:dyDescent="0.2">
      <c r="D19" s="121"/>
      <c r="E19" s="122"/>
      <c r="F19" s="122"/>
      <c r="G19" s="122"/>
      <c r="H19" s="122"/>
      <c r="I19" s="123"/>
      <c r="J19" s="121"/>
      <c r="K19" s="122"/>
      <c r="L19" s="123"/>
      <c r="M19" s="113"/>
    </row>
    <row r="20" spans="4:13" x14ac:dyDescent="0.2">
      <c r="D20" s="121"/>
      <c r="E20" s="122"/>
      <c r="F20" s="122"/>
      <c r="G20" s="122"/>
      <c r="H20" s="122"/>
      <c r="I20" s="123"/>
      <c r="J20" s="121"/>
      <c r="K20" s="122"/>
      <c r="L20" s="123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>
        <f>SUM(M18:M72)</f>
        <v>0</v>
      </c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>
        <v>0</v>
      </c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>
        <v>0</v>
      </c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>
        <v>0</v>
      </c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>
        <f>M73+M75+M77+M79</f>
        <v>0</v>
      </c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J15:L15"/>
    <mergeCell ref="D15:I15"/>
    <mergeCell ref="J17:L17"/>
    <mergeCell ref="D17:I17"/>
    <mergeCell ref="D18:I18"/>
    <mergeCell ref="D19:I19"/>
    <mergeCell ref="D20:I20"/>
    <mergeCell ref="J18:L18"/>
    <mergeCell ref="J19:L19"/>
    <mergeCell ref="J20:L2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opLeftCell="A2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41" t="s">
        <v>31</v>
      </c>
      <c r="J15" s="142"/>
      <c r="K15" s="142"/>
      <c r="L15" s="142"/>
      <c r="M15" s="142"/>
      <c r="N15" s="143"/>
      <c r="O15" s="141" t="s">
        <v>32</v>
      </c>
      <c r="P15" s="142"/>
      <c r="Q15" s="143"/>
    </row>
    <row r="16" spans="1:17" ht="81.75" customHeight="1" x14ac:dyDescent="0.2">
      <c r="A16" s="34" t="s">
        <v>33</v>
      </c>
      <c r="B16" s="138" t="s">
        <v>34</v>
      </c>
      <c r="C16" s="139"/>
      <c r="D16" s="139"/>
      <c r="E16" s="140"/>
      <c r="F16" s="138" t="s">
        <v>35</v>
      </c>
      <c r="G16" s="140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38" t="s">
        <v>47</v>
      </c>
      <c r="Q16" s="140"/>
    </row>
    <row r="17" spans="1:17" ht="15" customHeight="1" x14ac:dyDescent="0.2">
      <c r="A17" s="35" t="s">
        <v>48</v>
      </c>
      <c r="B17" s="132" t="s">
        <v>49</v>
      </c>
      <c r="C17" s="133"/>
      <c r="D17" s="133"/>
      <c r="E17" s="134"/>
      <c r="F17" s="132" t="s">
        <v>50</v>
      </c>
      <c r="G17" s="134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2" t="s">
        <v>59</v>
      </c>
      <c r="Q17" s="134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6" t="s">
        <v>63</v>
      </c>
      <c r="M25" s="146"/>
      <c r="N25" s="146"/>
      <c r="O25" s="147"/>
      <c r="P25" s="144">
        <f>SUM(P18:Q24)</f>
        <v>0</v>
      </c>
      <c r="Q25" s="148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41" t="s">
        <v>31</v>
      </c>
      <c r="J29" s="142"/>
      <c r="K29" s="142"/>
      <c r="L29" s="142"/>
      <c r="M29" s="142"/>
      <c r="N29" s="143"/>
      <c r="O29" s="141" t="s">
        <v>32</v>
      </c>
      <c r="P29" s="142"/>
      <c r="Q29" s="143"/>
    </row>
    <row r="30" spans="1:17" ht="81.75" customHeight="1" x14ac:dyDescent="0.2">
      <c r="A30" s="34" t="s">
        <v>33</v>
      </c>
      <c r="B30" s="138" t="s">
        <v>34</v>
      </c>
      <c r="C30" s="139"/>
      <c r="D30" s="139"/>
      <c r="E30" s="140"/>
      <c r="F30" s="138" t="s">
        <v>61</v>
      </c>
      <c r="G30" s="140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38" t="s">
        <v>62</v>
      </c>
      <c r="Q30" s="140"/>
    </row>
    <row r="31" spans="1:17" ht="15" customHeight="1" x14ac:dyDescent="0.2">
      <c r="A31" s="35" t="s">
        <v>64</v>
      </c>
      <c r="B31" s="132" t="s">
        <v>65</v>
      </c>
      <c r="C31" s="133"/>
      <c r="D31" s="133"/>
      <c r="E31" s="134"/>
      <c r="F31" s="132" t="s">
        <v>66</v>
      </c>
      <c r="G31" s="134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2" t="s">
        <v>75</v>
      </c>
      <c r="Q31" s="134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44">
        <f>SUM(P32:Q39)</f>
        <v>0</v>
      </c>
      <c r="Q40" s="145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35" t="s">
        <v>31</v>
      </c>
      <c r="J43" s="136"/>
      <c r="K43" s="136"/>
      <c r="L43" s="136"/>
      <c r="M43" s="136"/>
      <c r="N43" s="137"/>
      <c r="O43" s="135" t="s">
        <v>32</v>
      </c>
      <c r="P43" s="136"/>
      <c r="Q43" s="137"/>
    </row>
    <row r="44" spans="1:17" ht="76.5" x14ac:dyDescent="0.2">
      <c r="A44" s="138" t="s">
        <v>34</v>
      </c>
      <c r="B44" s="139"/>
      <c r="C44" s="139"/>
      <c r="D44" s="140"/>
      <c r="E44" s="138" t="s">
        <v>80</v>
      </c>
      <c r="F44" s="140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38" t="s">
        <v>62</v>
      </c>
      <c r="Q44" s="140"/>
    </row>
    <row r="45" spans="1:17" x14ac:dyDescent="0.2">
      <c r="A45" s="132" t="s">
        <v>78</v>
      </c>
      <c r="B45" s="133"/>
      <c r="C45" s="133"/>
      <c r="D45" s="134"/>
      <c r="E45" s="132" t="s">
        <v>91</v>
      </c>
      <c r="F45" s="134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2" t="s">
        <v>90</v>
      </c>
      <c r="Q45" s="134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6" t="s">
        <v>92</v>
      </c>
      <c r="M54" s="146"/>
      <c r="N54" s="146"/>
      <c r="O54" s="147"/>
      <c r="P54" s="144">
        <f>SUM(P46:Q53)</f>
        <v>0</v>
      </c>
      <c r="Q54" s="145"/>
    </row>
    <row r="57" spans="1:17" ht="15" customHeight="1" x14ac:dyDescent="0.25">
      <c r="F57" s="78"/>
      <c r="G57" s="44"/>
      <c r="H57" s="44"/>
      <c r="I57" s="45"/>
      <c r="P57" s="152" t="s">
        <v>105</v>
      </c>
      <c r="Q57" s="153"/>
    </row>
    <row r="58" spans="1:17" ht="15.75" x14ac:dyDescent="0.25">
      <c r="F58" s="46" t="s">
        <v>104</v>
      </c>
      <c r="G58" s="74"/>
      <c r="H58" s="47"/>
      <c r="I58" s="48"/>
      <c r="P58" s="154"/>
      <c r="Q58" s="155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56"/>
      <c r="Q59" s="157"/>
    </row>
    <row r="60" spans="1:17" ht="63.75" x14ac:dyDescent="0.2">
      <c r="A60" s="149" t="s">
        <v>93</v>
      </c>
      <c r="B60" s="150"/>
      <c r="C60" s="151"/>
      <c r="D60" s="33" t="s">
        <v>95</v>
      </c>
      <c r="E60" s="42" t="s">
        <v>96</v>
      </c>
      <c r="F60" s="149" t="s">
        <v>97</v>
      </c>
      <c r="G60" s="150"/>
      <c r="H60" s="151"/>
      <c r="I60" s="33" t="s">
        <v>98</v>
      </c>
      <c r="P60" s="138" t="s">
        <v>107</v>
      </c>
      <c r="Q60" s="140"/>
    </row>
    <row r="61" spans="1:17" ht="15" customHeight="1" x14ac:dyDescent="0.2">
      <c r="A61" s="132" t="s">
        <v>99</v>
      </c>
      <c r="B61" s="133"/>
      <c r="C61" s="134"/>
      <c r="D61" s="35" t="s">
        <v>100</v>
      </c>
      <c r="E61" s="35" t="s">
        <v>101</v>
      </c>
      <c r="F61" s="132" t="s">
        <v>102</v>
      </c>
      <c r="G61" s="133"/>
      <c r="H61" s="134"/>
      <c r="I61" s="40" t="s">
        <v>103</v>
      </c>
      <c r="P61" s="132" t="s">
        <v>106</v>
      </c>
      <c r="Q61" s="134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44">
        <f>P40+P54+P67</f>
        <v>0</v>
      </c>
      <c r="Q70" s="145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abSelected="1" view="pageLayout" topLeftCell="B1" zoomScaleNormal="100" workbookViewId="0">
      <selection activeCell="N2" sqref="N2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62" t="s">
        <v>122</v>
      </c>
      <c r="G15" s="163"/>
      <c r="H15" s="163"/>
      <c r="I15" s="163"/>
      <c r="J15" s="163"/>
      <c r="K15" s="164"/>
      <c r="M15" s="162" t="s">
        <v>123</v>
      </c>
      <c r="N15" s="163"/>
      <c r="O15" s="163"/>
      <c r="P15" s="163"/>
      <c r="Q15" s="163"/>
      <c r="R15" s="163"/>
      <c r="S15" s="164"/>
    </row>
    <row r="16" spans="1:19" ht="81.75" customHeight="1" x14ac:dyDescent="0.25">
      <c r="A16" s="34" t="s">
        <v>33</v>
      </c>
      <c r="B16" s="138" t="s">
        <v>145</v>
      </c>
      <c r="C16" s="139"/>
      <c r="D16" s="139"/>
      <c r="E16" s="140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58" t="s">
        <v>119</v>
      </c>
      <c r="O16" s="159"/>
      <c r="P16" s="158" t="s">
        <v>120</v>
      </c>
      <c r="Q16" s="159"/>
      <c r="R16" s="160" t="s">
        <v>121</v>
      </c>
      <c r="S16" s="161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65" t="s">
        <v>134</v>
      </c>
      <c r="O17" s="166"/>
      <c r="P17" s="165" t="s">
        <v>135</v>
      </c>
      <c r="Q17" s="166"/>
      <c r="R17" s="165" t="s">
        <v>136</v>
      </c>
      <c r="S17" s="166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69"/>
      <c r="O18" s="170"/>
      <c r="P18" s="171"/>
      <c r="Q18" s="172"/>
      <c r="R18" s="173"/>
      <c r="S18" s="174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69"/>
      <c r="O19" s="170"/>
      <c r="P19" s="171"/>
      <c r="Q19" s="172"/>
      <c r="R19" s="173"/>
      <c r="S19" s="174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69"/>
      <c r="O20" s="170"/>
      <c r="P20" s="171"/>
      <c r="Q20" s="172"/>
      <c r="R20" s="173"/>
      <c r="S20" s="174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69"/>
      <c r="O21" s="170"/>
      <c r="P21" s="171"/>
      <c r="Q21" s="172"/>
      <c r="R21" s="173"/>
      <c r="S21" s="174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69"/>
      <c r="O22" s="170"/>
      <c r="P22" s="171"/>
      <c r="Q22" s="172"/>
      <c r="R22" s="173"/>
      <c r="S22" s="174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69"/>
      <c r="O23" s="170"/>
      <c r="P23" s="171"/>
      <c r="Q23" s="172"/>
      <c r="R23" s="173"/>
      <c r="S23" s="174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69"/>
      <c r="O24" s="170"/>
      <c r="P24" s="171"/>
      <c r="Q24" s="172"/>
      <c r="R24" s="173"/>
      <c r="S24" s="174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69"/>
      <c r="O25" s="170"/>
      <c r="P25" s="171"/>
      <c r="Q25" s="172"/>
      <c r="R25" s="173"/>
      <c r="S25" s="174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69"/>
      <c r="O26" s="170"/>
      <c r="P26" s="171"/>
      <c r="Q26" s="172"/>
      <c r="R26" s="173"/>
      <c r="S26" s="174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69"/>
      <c r="O27" s="170"/>
      <c r="P27" s="171"/>
      <c r="Q27" s="172"/>
      <c r="R27" s="173"/>
      <c r="S27" s="174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9"/>
      <c r="O28" s="170"/>
      <c r="P28" s="171"/>
      <c r="Q28" s="172"/>
      <c r="R28" s="173"/>
      <c r="S28" s="174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9"/>
      <c r="O29" s="170"/>
      <c r="P29" s="171"/>
      <c r="Q29" s="172"/>
      <c r="R29" s="173"/>
      <c r="S29" s="174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69"/>
      <c r="O30" s="170"/>
      <c r="P30" s="179"/>
      <c r="Q30" s="180"/>
      <c r="R30" s="177"/>
      <c r="S30" s="178"/>
    </row>
    <row r="31" spans="1:19" x14ac:dyDescent="0.25">
      <c r="K31" s="64" t="s">
        <v>137</v>
      </c>
      <c r="L31" s="64"/>
      <c r="M31" s="64"/>
      <c r="N31" s="167"/>
      <c r="O31" s="168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77">
        <v>0</v>
      </c>
      <c r="Q32" s="178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69"/>
      <c r="Q33" s="170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77">
        <v>0</v>
      </c>
      <c r="S34" s="178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69"/>
      <c r="S35" s="170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75"/>
      <c r="S36" s="176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&amp;CCONTROL AND INSTRUMENTATION SITE INSTALLATION WORKS FOR
VANDERKLOOF POWER STATION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Zodidi Mavume</cp:lastModifiedBy>
  <cp:lastPrinted>2016-02-05T13:01:32Z</cp:lastPrinted>
  <dcterms:created xsi:type="dcterms:W3CDTF">2013-07-10T14:50:44Z</dcterms:created>
  <dcterms:modified xsi:type="dcterms:W3CDTF">2023-12-04T07:36:15Z</dcterms:modified>
</cp:coreProperties>
</file>