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C:\Users\MhlongH\Documents\ICT File\Meter Asset Management System (MAMS)\MAMS 2025\Strategy\"/>
    </mc:Choice>
  </mc:AlternateContent>
  <xr:revisionPtr revIDLastSave="0" documentId="8_{DAD62189-BC31-4D3F-9E5F-83840094DDE6}" xr6:coauthVersionLast="47" xr6:coauthVersionMax="47" xr10:uidLastSave="{00000000-0000-0000-0000-000000000000}"/>
  <bookViews>
    <workbookView xWindow="-110" yWindow="-110" windowWidth="19420" windowHeight="10420" xr2:uid="{00000000-000D-0000-FFFF-FFFF00000000}"/>
  </bookViews>
  <sheets>
    <sheet name="TEC" sheetId="2" r:id="rId1"/>
  </sheets>
  <externalReferences>
    <externalReference r:id="rId2"/>
  </externalReferences>
  <definedNames>
    <definedName name="Priority">[1]Config!$E$3:$E$9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2" l="1"/>
  <c r="B28" i="2"/>
  <c r="B20" i="2"/>
  <c r="K32" i="2"/>
  <c r="K28" i="2"/>
  <c r="I40" i="2"/>
  <c r="K36" i="2"/>
  <c r="L40" i="2"/>
</calcChain>
</file>

<file path=xl/sharedStrings.xml><?xml version="1.0" encoding="utf-8"?>
<sst xmlns="http://schemas.openxmlformats.org/spreadsheetml/2006/main" count="70" uniqueCount="56">
  <si>
    <t>Eskom Group IT:  Technical Evaluation Criteria</t>
  </si>
  <si>
    <t>Tender Number:</t>
  </si>
  <si>
    <t>Transaction Description:</t>
  </si>
  <si>
    <t>Technical Threshold:</t>
  </si>
  <si>
    <t>Tenderer Registered Name:</t>
  </si>
  <si>
    <t>Evaluator Name and Surname:</t>
  </si>
  <si>
    <t>Date of Evaluation</t>
  </si>
  <si>
    <t>Evaluator Signature</t>
  </si>
  <si>
    <t>Gatekeeper Requirements:</t>
  </si>
  <si>
    <r>
      <t xml:space="preserve">Mandatory Returnables - </t>
    </r>
    <r>
      <rPr>
        <sz val="8"/>
        <color theme="1"/>
        <rFont val="Arial"/>
        <family val="2"/>
      </rPr>
      <t>Evidence below to be provided in the technical file and numbered to align with each criteria question.</t>
    </r>
    <r>
      <rPr>
        <b/>
        <sz val="8"/>
        <color theme="1"/>
        <rFont val="Arial"/>
        <family val="2"/>
      </rPr>
      <t xml:space="preserve"> </t>
    </r>
  </si>
  <si>
    <r>
      <t>Vendor Response: V</t>
    </r>
    <r>
      <rPr>
        <sz val="8"/>
        <color theme="1"/>
        <rFont val="Arial"/>
        <family val="2"/>
      </rPr>
      <t>endor to provide response</t>
    </r>
  </si>
  <si>
    <r>
      <t xml:space="preserve">Vendor Evidence: </t>
    </r>
    <r>
      <rPr>
        <sz val="8"/>
        <color theme="1"/>
        <rFont val="Arial"/>
        <family val="2"/>
      </rPr>
      <t>Location of Supporting Document/Info (state the file number, section &amp; page number)</t>
    </r>
  </si>
  <si>
    <r>
      <t xml:space="preserve">Vendor Comments: </t>
    </r>
    <r>
      <rPr>
        <sz val="8"/>
        <color theme="1"/>
        <rFont val="Arial"/>
        <family val="2"/>
      </rPr>
      <t>Vendor to indicate any deviation or exception from the business requirement</t>
    </r>
    <r>
      <rPr>
        <b/>
        <sz val="8"/>
        <color theme="1"/>
        <rFont val="Arial"/>
        <family val="2"/>
      </rPr>
      <t>.</t>
    </r>
  </si>
  <si>
    <t>Scoring 
Options</t>
  </si>
  <si>
    <t>Evaluators Response</t>
  </si>
  <si>
    <t>Evaluator comments</t>
  </si>
  <si>
    <t>Categories</t>
  </si>
  <si>
    <t>Category Weight</t>
  </si>
  <si>
    <t>Item #</t>
  </si>
  <si>
    <t>Technical Requirements</t>
  </si>
  <si>
    <t>Vendor Responses</t>
  </si>
  <si>
    <t>Evaluator Scores</t>
  </si>
  <si>
    <t xml:space="preserve">Business requirements </t>
  </si>
  <si>
    <r>
      <t xml:space="preserve">Vendor Response: </t>
    </r>
    <r>
      <rPr>
        <sz val="8"/>
        <color theme="1"/>
        <rFont val="Arial"/>
        <family val="2"/>
      </rPr>
      <t>Select from drop down list</t>
    </r>
  </si>
  <si>
    <t>Weight / Max score</t>
  </si>
  <si>
    <t>Scoring guideline</t>
  </si>
  <si>
    <t>Selection Options</t>
  </si>
  <si>
    <t>Total</t>
  </si>
  <si>
    <t>Final Score</t>
  </si>
  <si>
    <t>MAMS Support and Maintenance</t>
  </si>
  <si>
    <t>3 to 5 years experience</t>
  </si>
  <si>
    <t>1 to 3 years experience</t>
  </si>
  <si>
    <t>0 to 1 year experience</t>
  </si>
  <si>
    <t>Support Service Level Agreement</t>
  </si>
  <si>
    <t xml:space="preserve">Company Experience </t>
  </si>
  <si>
    <t>Eskom requires the vendor to respond to various solution defect calls in a timely manner.
Severity 1: The entire system is down and as a result, Eskom is unable to use the application, which has a critical impact on all business operations.
Severity 2: Eskom can use the product, but operations are severely restricted due to the problem
Severity 3: Eskom can use the product with some restrictions on the functions that are available. These restrictions do have an impact on Eskom's overall operation
Severity 4: The problem causes little or no impact to Eskom's operation, or a way to circumvent the problem has been found</t>
  </si>
  <si>
    <t>0 valid rerences</t>
  </si>
  <si>
    <t>1 valid reference</t>
  </si>
  <si>
    <t>Eskom requires a company that has implemented Maximo meter asset management related solutions to corporate or public sector clients</t>
  </si>
  <si>
    <t xml:space="preserve">Eskom requires a company that has proven track record to provide 3rd line support on Maximo meter asset management solutions </t>
  </si>
  <si>
    <t>1 or more implementations that met severity level 1 SLA (average defect resolution within 2hrs)</t>
  </si>
  <si>
    <t>1 or more implementations that met severity level 2 SLA (average defect resolution within 4hrs)</t>
  </si>
  <si>
    <t>1 or more implementations that met severity level 3 SLA (average defect resolution within 6hrs)</t>
  </si>
  <si>
    <t>1 or more implementations that met severity level 4 SLA (average defect resolution within 8hrs)</t>
  </si>
  <si>
    <t xml:space="preserve">In your technical response, please provide defect resolution performance reporting from other customers that you are providing support
Please provide screenshots of relevant incident management systems (or emails), showing incident type (severity) and average time to resolve
For each true statement, score will be awarded commulatively
</t>
  </si>
  <si>
    <t>N/A</t>
  </si>
  <si>
    <t>The Tenderer should provide one valid client reference letter where such implementations occurred for the past 10 years on a customer  letterhead</t>
  </si>
  <si>
    <t>0 valid reference</t>
  </si>
  <si>
    <t>The Tenderer needs to provide signed SLA/Reference from current or previous customers with customer letterhead</t>
  </si>
  <si>
    <t>Eskom requires a candidate with extensive experience with mobile application in the following mobile technologies:
Mobile Technology : React Native / JavaScript,
Libraries used:
UI Kitten and React Native Paper for modern UI components
Axios for API communication with Maximo
React Navigation for screen navigation
Realm for local offline data storage
Native modules for device features: camera, NFC, barcode scanning, etc.
Redux for state management when needed</t>
  </si>
  <si>
    <t>The Tenderer should provide One (1) Curriculum Vitae,with the required relevant experience/knowledge in Mobile Application</t>
  </si>
  <si>
    <t>The Tenderer should provide One (1) Curriculum Vitae, each with the required relevant experience/knowledge in Enterprise Service Bus</t>
  </si>
  <si>
    <t>Eskom requires a candidate with extensive experience with mobile application in the following Integration technologies:
Rest WS
Soap WS
Middlewares 
Oracle Fusion (outbound and inbound integrations
Datapower (outbound integrations/Mobile)</t>
  </si>
  <si>
    <t>The Tenderer should provide One (1) Curriculum Vitae, with the required relevant experience/knowledge in Maximo Application</t>
  </si>
  <si>
    <t>Eskom requires human resources with extensive experience in implementation/support of meter assest management solutions implemented using Maximo.
Standard Maximo Development tools such as (screen designer, automation scripts, Database configuration)
Understanding of Maximo DB2 Database 
Advanced SQL knowledge (querying)
Understand of the Maximo ERD
Understanding the Advanced configuration applications inside Maximo:
Database Configuration Application
Screen Designer Configuration application 
Automation Scripts Application
Escalations Application
Understanding how to build reports in BIRT.</t>
  </si>
  <si>
    <t>more than 5 years experience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</si>
</sst>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theme="1"/>
      <name val="Calibri"/>
      <family val="2"/>
      <scheme val="minor"/>
    </font>
    <font>
      <b/>
      <sz val="8"/>
      <color theme="1"/>
      <name val="Arial"/>
      <family val="2"/>
    </font>
    <font>
      <sz val="8"/>
      <color theme="1"/>
      <name val="Arial"/>
      <family val="2"/>
    </font>
    <font>
      <sz val="8"/>
      <name val="Arial"/>
      <family val="2"/>
    </font>
    <font>
      <b/>
      <sz val="7"/>
      <color theme="1"/>
      <name val="Arial"/>
      <family val="2"/>
    </font>
    <font>
      <i/>
      <sz val="8"/>
      <color theme="1"/>
      <name val="Arial"/>
      <family val="2"/>
    </font>
    <font>
      <i/>
      <sz val="8"/>
      <color rgb="FFFF0000"/>
      <name val="Arial"/>
      <family val="2"/>
    </font>
    <font>
      <b/>
      <u/>
      <sz val="12"/>
      <color theme="1"/>
      <name val="Arial"/>
      <family val="2"/>
    </font>
    <font>
      <i/>
      <sz val="8"/>
      <name val="Arial"/>
      <family val="2"/>
    </font>
    <font>
      <b/>
      <sz val="8"/>
      <name val="Arial"/>
      <family val="2"/>
    </font>
    <font>
      <sz val="8"/>
      <color rgb="FFFF0000"/>
      <name val="Arial"/>
      <family val="2"/>
    </font>
    <font>
      <b/>
      <sz val="9"/>
      <color theme="1"/>
      <name val="Arial"/>
      <family val="2"/>
    </font>
    <font>
      <sz val="11"/>
      <color theme="1"/>
      <name val="Arial"/>
      <family val="2"/>
    </font>
    <font>
      <sz val="8"/>
      <name val="Calibri"/>
      <family val="2"/>
      <scheme val="minor"/>
    </font>
    <font>
      <b/>
      <sz val="11"/>
      <color theme="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4" tint="0.39997558519241921"/>
        <bgColor indexed="64"/>
      </patternFill>
    </fill>
  </fills>
  <borders count="24">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94">
    <xf numFmtId="0" fontId="0" fillId="0" borderId="0" xfId="0"/>
    <xf numFmtId="0" fontId="2" fillId="0" borderId="0" xfId="0" applyFont="1" applyAlignment="1">
      <alignment horizontal="center" vertical="center"/>
    </xf>
    <xf numFmtId="0" fontId="3" fillId="0" borderId="0" xfId="0" applyFont="1" applyAlignment="1">
      <alignment wrapText="1"/>
    </xf>
    <xf numFmtId="0" fontId="3" fillId="0" borderId="0" xfId="0" applyFont="1" applyAlignment="1">
      <alignment vertical="center"/>
    </xf>
    <xf numFmtId="1" fontId="3" fillId="0" borderId="0" xfId="0" applyNumberFormat="1" applyFont="1" applyAlignment="1">
      <alignment vertical="center"/>
    </xf>
    <xf numFmtId="0" fontId="3" fillId="0" borderId="0" xfId="0" applyFont="1"/>
    <xf numFmtId="0" fontId="2" fillId="0" borderId="0" xfId="0" applyFont="1"/>
    <xf numFmtId="0" fontId="3" fillId="0" borderId="0" xfId="0" applyFont="1" applyAlignment="1">
      <alignment horizontal="center" vertical="center"/>
    </xf>
    <xf numFmtId="0" fontId="2" fillId="0" borderId="0" xfId="0" applyFont="1" applyAlignment="1">
      <alignment wrapText="1"/>
    </xf>
    <xf numFmtId="164" fontId="3" fillId="0" borderId="0" xfId="0" applyNumberFormat="1" applyFont="1"/>
    <xf numFmtId="0" fontId="6" fillId="0" borderId="0" xfId="0" applyFont="1"/>
    <xf numFmtId="0" fontId="11" fillId="0" borderId="0" xfId="0" applyFont="1" applyAlignment="1">
      <alignment horizontal="center" vertical="center"/>
    </xf>
    <xf numFmtId="0" fontId="8" fillId="0" borderId="0" xfId="0" applyFont="1" applyAlignment="1">
      <alignment horizontal="center" wrapText="1"/>
    </xf>
    <xf numFmtId="49" fontId="10" fillId="0" borderId="2" xfId="0" applyNumberFormat="1" applyFont="1" applyBorder="1" applyAlignment="1">
      <alignment horizontal="left" vertical="center" wrapText="1"/>
    </xf>
    <xf numFmtId="0" fontId="2" fillId="2" borderId="13" xfId="0" applyFont="1" applyFill="1" applyBorder="1" applyAlignment="1">
      <alignment horizontal="center" vertical="center"/>
    </xf>
    <xf numFmtId="0" fontId="13" fillId="0" borderId="2" xfId="0" applyFont="1" applyBorder="1" applyAlignment="1">
      <alignment horizontal="right" vertical="top" wrapText="1"/>
    </xf>
    <xf numFmtId="0" fontId="15" fillId="2" borderId="2" xfId="0" applyFont="1" applyFill="1" applyBorder="1" applyAlignment="1">
      <alignment horizontal="left" wrapText="1"/>
    </xf>
    <xf numFmtId="0" fontId="15" fillId="0" borderId="2" xfId="0" applyFont="1" applyBorder="1" applyAlignment="1">
      <alignment horizontal="left" wrapText="1"/>
    </xf>
    <xf numFmtId="0" fontId="2" fillId="3" borderId="15" xfId="0" applyFont="1" applyFill="1" applyBorder="1" applyAlignment="1">
      <alignment vertical="center" wrapText="1"/>
    </xf>
    <xf numFmtId="49" fontId="10" fillId="0" borderId="11" xfId="0" applyNumberFormat="1" applyFont="1" applyBorder="1" applyAlignment="1">
      <alignment horizontal="left" vertical="center" wrapText="1"/>
    </xf>
    <xf numFmtId="0" fontId="10" fillId="0" borderId="12" xfId="0" applyFont="1" applyBorder="1"/>
    <xf numFmtId="164" fontId="10" fillId="0" borderId="19" xfId="0" applyNumberFormat="1" applyFont="1" applyBorder="1"/>
    <xf numFmtId="49" fontId="10" fillId="0" borderId="3" xfId="0" applyNumberFormat="1" applyFont="1" applyBorder="1" applyAlignment="1">
      <alignment horizontal="left" vertical="center" wrapText="1"/>
    </xf>
    <xf numFmtId="49" fontId="10" fillId="0" borderId="12" xfId="0" applyNumberFormat="1" applyFont="1" applyBorder="1" applyAlignment="1">
      <alignment horizontal="left" vertical="center" wrapText="1"/>
    </xf>
    <xf numFmtId="0" fontId="10" fillId="0" borderId="10" xfId="0" applyFont="1" applyBorder="1"/>
    <xf numFmtId="164" fontId="10" fillId="0" borderId="22" xfId="0" applyNumberFormat="1" applyFont="1" applyBorder="1"/>
    <xf numFmtId="0" fontId="12" fillId="7" borderId="18" xfId="0" applyFont="1" applyFill="1" applyBorder="1" applyAlignment="1">
      <alignment vertical="center"/>
    </xf>
    <xf numFmtId="164" fontId="12" fillId="7" borderId="23" xfId="0" applyNumberFormat="1" applyFont="1" applyFill="1" applyBorder="1" applyAlignment="1">
      <alignment vertical="center" wrapText="1"/>
    </xf>
    <xf numFmtId="49" fontId="10" fillId="0" borderId="8" xfId="0" applyNumberFormat="1" applyFont="1" applyBorder="1" applyAlignment="1">
      <alignment horizontal="left" vertical="center" wrapText="1"/>
    </xf>
    <xf numFmtId="49" fontId="10" fillId="0" borderId="19" xfId="0" applyNumberFormat="1" applyFont="1" applyBorder="1" applyAlignment="1">
      <alignment horizontal="left" vertical="center" wrapText="1"/>
    </xf>
    <xf numFmtId="49" fontId="10" fillId="0" borderId="6" xfId="0" applyNumberFormat="1" applyFont="1" applyBorder="1" applyAlignment="1">
      <alignment horizontal="left" vertical="center" wrapText="1"/>
    </xf>
    <xf numFmtId="0" fontId="2" fillId="2" borderId="7" xfId="0" applyFont="1" applyFill="1" applyBorder="1" applyAlignment="1">
      <alignment horizontal="center" vertical="center"/>
    </xf>
    <xf numFmtId="49" fontId="10" fillId="0" borderId="9" xfId="0" applyNumberFormat="1" applyFont="1" applyBorder="1" applyAlignment="1">
      <alignment horizontal="left" vertical="center" wrapText="1"/>
    </xf>
    <xf numFmtId="0" fontId="2" fillId="4" borderId="20" xfId="0" applyFont="1" applyFill="1" applyBorder="1" applyAlignment="1">
      <alignment vertical="center" wrapText="1"/>
    </xf>
    <xf numFmtId="0" fontId="2" fillId="4" borderId="17" xfId="0" applyFont="1" applyFill="1" applyBorder="1" applyAlignment="1">
      <alignment vertical="center" wrapText="1"/>
    </xf>
    <xf numFmtId="0" fontId="2" fillId="4" borderId="18" xfId="0" applyFont="1" applyFill="1" applyBorder="1" applyAlignment="1">
      <alignment vertical="center" wrapText="1"/>
    </xf>
    <xf numFmtId="9" fontId="15" fillId="2" borderId="2" xfId="0" applyNumberFormat="1" applyFont="1" applyFill="1" applyBorder="1" applyAlignment="1">
      <alignment horizontal="center" wrapText="1"/>
    </xf>
    <xf numFmtId="0" fontId="15" fillId="2" borderId="2" xfId="0" applyFont="1" applyFill="1" applyBorder="1" applyAlignment="1">
      <alignment horizontal="center" wrapText="1"/>
    </xf>
    <xf numFmtId="0" fontId="4" fillId="0" borderId="3" xfId="0" applyFont="1" applyBorder="1" applyAlignment="1">
      <alignment vertical="center" wrapText="1"/>
    </xf>
    <xf numFmtId="9" fontId="4" fillId="0" borderId="2" xfId="0" applyNumberFormat="1" applyFont="1" applyBorder="1" applyAlignment="1">
      <alignment horizontal="center" vertical="center"/>
    </xf>
    <xf numFmtId="0" fontId="4" fillId="0" borderId="2" xfId="0" applyFont="1" applyBorder="1" applyAlignment="1">
      <alignment horizontal="left" vertical="top" wrapText="1"/>
    </xf>
    <xf numFmtId="49" fontId="2" fillId="6" borderId="2" xfId="0" applyNumberFormat="1" applyFont="1" applyFill="1" applyBorder="1" applyAlignment="1">
      <alignment horizontal="left" vertical="center" wrapText="1"/>
    </xf>
    <xf numFmtId="0" fontId="2" fillId="6" borderId="2" xfId="0" applyFont="1" applyFill="1" applyBorder="1" applyAlignment="1">
      <alignment vertical="center" wrapText="1"/>
    </xf>
    <xf numFmtId="0" fontId="2" fillId="5" borderId="2" xfId="0" applyFont="1" applyFill="1" applyBorder="1" applyAlignment="1">
      <alignment vertical="center" wrapText="1"/>
    </xf>
    <xf numFmtId="164" fontId="5" fillId="2" borderId="2" xfId="0" applyNumberFormat="1" applyFont="1" applyFill="1" applyBorder="1" applyAlignment="1">
      <alignment horizontal="center" vertical="center" textRotation="90" wrapText="1"/>
    </xf>
    <xf numFmtId="49" fontId="2" fillId="2" borderId="2" xfId="0" applyNumberFormat="1" applyFont="1" applyFill="1" applyBorder="1" applyAlignment="1">
      <alignment horizontal="center" vertical="center" wrapText="1"/>
    </xf>
    <xf numFmtId="1" fontId="5" fillId="2" borderId="2" xfId="0" applyNumberFormat="1" applyFont="1" applyFill="1" applyBorder="1" applyAlignment="1">
      <alignment vertical="center" textRotation="90" wrapText="1"/>
    </xf>
    <xf numFmtId="49" fontId="5" fillId="2" borderId="2" xfId="0" applyNumberFormat="1" applyFont="1" applyFill="1" applyBorder="1" applyAlignment="1">
      <alignment vertical="center" textRotation="90" wrapText="1"/>
    </xf>
    <xf numFmtId="0" fontId="2" fillId="7" borderId="5" xfId="0" applyFont="1" applyFill="1" applyBorder="1" applyAlignment="1">
      <alignment vertical="center"/>
    </xf>
    <xf numFmtId="0" fontId="2" fillId="7" borderId="6" xfId="0" applyFont="1" applyFill="1" applyBorder="1" applyAlignment="1">
      <alignment vertical="center"/>
    </xf>
    <xf numFmtId="0" fontId="2" fillId="2" borderId="3" xfId="0" applyFont="1" applyFill="1" applyBorder="1" applyAlignment="1">
      <alignment vertical="center"/>
    </xf>
    <xf numFmtId="0" fontId="10" fillId="2" borderId="11" xfId="0" applyFont="1" applyFill="1" applyBorder="1" applyAlignment="1">
      <alignment horizontal="center" vertical="center" wrapText="1"/>
    </xf>
    <xf numFmtId="164" fontId="10" fillId="2" borderId="11" xfId="0" applyNumberFormat="1" applyFont="1" applyFill="1" applyBorder="1" applyAlignment="1">
      <alignment horizontal="center" vertical="center"/>
    </xf>
    <xf numFmtId="9" fontId="10" fillId="2" borderId="11" xfId="0" applyNumberFormat="1" applyFont="1" applyFill="1" applyBorder="1" applyAlignment="1">
      <alignment vertical="center"/>
    </xf>
    <xf numFmtId="9" fontId="4" fillId="0" borderId="12" xfId="1" applyFont="1" applyFill="1" applyBorder="1" applyAlignment="1">
      <alignment vertical="center"/>
    </xf>
    <xf numFmtId="0" fontId="9" fillId="0" borderId="2" xfId="0" applyFont="1" applyBorder="1" applyAlignment="1">
      <alignment horizontal="left" vertical="top" wrapText="1"/>
    </xf>
    <xf numFmtId="0" fontId="4" fillId="0" borderId="2" xfId="0" applyFont="1" applyBorder="1" applyAlignment="1">
      <alignment vertical="top" wrapText="1"/>
    </xf>
    <xf numFmtId="0" fontId="4" fillId="0" borderId="2" xfId="0" applyFont="1" applyBorder="1" applyAlignment="1">
      <alignment horizontal="center" vertical="top" wrapText="1"/>
    </xf>
    <xf numFmtId="9" fontId="4" fillId="0" borderId="2" xfId="0" applyNumberFormat="1" applyFont="1" applyBorder="1" applyAlignment="1">
      <alignment horizontal="center" vertical="center"/>
    </xf>
    <xf numFmtId="0" fontId="4" fillId="0" borderId="3" xfId="0" applyFont="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9" fillId="0" borderId="2" xfId="0" applyFont="1" applyBorder="1" applyAlignment="1">
      <alignment vertical="top" wrapText="1"/>
    </xf>
    <xf numFmtId="0" fontId="4" fillId="0" borderId="2" xfId="0" applyFont="1" applyBorder="1" applyAlignment="1">
      <alignment horizontal="left" vertical="top" wrapText="1"/>
    </xf>
    <xf numFmtId="0" fontId="10" fillId="0" borderId="11" xfId="0" applyFont="1" applyBorder="1" applyAlignment="1">
      <alignment horizontal="center" vertical="center"/>
    </xf>
    <xf numFmtId="164" fontId="4" fillId="0" borderId="2" xfId="0" applyNumberFormat="1" applyFont="1" applyBorder="1" applyAlignment="1">
      <alignment horizontal="center" vertical="center"/>
    </xf>
    <xf numFmtId="0" fontId="2" fillId="2" borderId="5" xfId="0" applyFont="1" applyFill="1" applyBorder="1" applyAlignment="1">
      <alignment horizontal="center" vertical="center" textRotation="90"/>
    </xf>
    <xf numFmtId="0" fontId="2" fillId="2" borderId="2" xfId="0" applyFont="1" applyFill="1" applyBorder="1" applyAlignment="1">
      <alignment horizontal="center" vertical="center" textRotation="90"/>
    </xf>
    <xf numFmtId="0" fontId="7" fillId="0" borderId="2" xfId="0" applyFont="1" applyBorder="1" applyAlignment="1">
      <alignment horizontal="left" vertical="top" wrapText="1"/>
    </xf>
    <xf numFmtId="0" fontId="10" fillId="2" borderId="2" xfId="0" applyFont="1" applyFill="1" applyBorder="1" applyAlignment="1">
      <alignment horizontal="center" vertical="center"/>
    </xf>
    <xf numFmtId="0" fontId="9" fillId="0" borderId="2" xfId="0" applyFont="1" applyBorder="1" applyAlignment="1">
      <alignment horizontal="left" vertical="center" wrapText="1"/>
    </xf>
    <xf numFmtId="0" fontId="9" fillId="0" borderId="2" xfId="0" applyFont="1" applyBorder="1" applyAlignment="1">
      <alignment vertical="center" wrapText="1"/>
    </xf>
    <xf numFmtId="0" fontId="10" fillId="0" borderId="11" xfId="0" applyFont="1" applyBorder="1" applyAlignment="1">
      <alignment horizontal="center"/>
    </xf>
    <xf numFmtId="0" fontId="2" fillId="3" borderId="5" xfId="0" applyFont="1" applyFill="1" applyBorder="1" applyAlignment="1">
      <alignment horizontal="center" vertical="center"/>
    </xf>
    <xf numFmtId="0" fontId="2" fillId="4" borderId="5" xfId="0" applyFont="1" applyFill="1" applyBorder="1" applyAlignment="1">
      <alignment horizontal="center" vertical="center"/>
    </xf>
    <xf numFmtId="0" fontId="2" fillId="2" borderId="5" xfId="0" applyFont="1" applyFill="1" applyBorder="1" applyAlignment="1">
      <alignment horizontal="center" vertical="center" textRotation="90" wrapText="1"/>
    </xf>
    <xf numFmtId="0" fontId="2" fillId="2" borderId="2" xfId="0" applyFont="1" applyFill="1" applyBorder="1" applyAlignment="1">
      <alignment horizontal="center" vertical="center" textRotation="90" wrapText="1"/>
    </xf>
    <xf numFmtId="0" fontId="2" fillId="2" borderId="4" xfId="0" applyFont="1" applyFill="1" applyBorder="1" applyAlignment="1">
      <alignment horizontal="center" vertical="center" textRotation="90"/>
    </xf>
    <xf numFmtId="0" fontId="2" fillId="2" borderId="1" xfId="0" applyFont="1" applyFill="1" applyBorder="1" applyAlignment="1">
      <alignment horizontal="center" vertical="center" textRotation="90"/>
    </xf>
    <xf numFmtId="0" fontId="8" fillId="0" borderId="0" xfId="0" applyFont="1" applyAlignment="1">
      <alignment horizontal="center" wrapText="1"/>
    </xf>
    <xf numFmtId="0" fontId="11" fillId="0" borderId="2" xfId="0" applyFont="1" applyBorder="1" applyAlignment="1">
      <alignment horizontal="left" vertical="top" wrapText="1"/>
    </xf>
    <xf numFmtId="0" fontId="9" fillId="0" borderId="3" xfId="0" applyFont="1" applyBorder="1" applyAlignment="1">
      <alignment vertical="center" wrapText="1"/>
    </xf>
    <xf numFmtId="0" fontId="15" fillId="3" borderId="16" xfId="0" applyFont="1" applyFill="1" applyBorder="1" applyAlignment="1">
      <alignment horizontal="left" vertical="center" wrapText="1"/>
    </xf>
    <xf numFmtId="0" fontId="15" fillId="3" borderId="23" xfId="0" applyFont="1" applyFill="1" applyBorder="1" applyAlignment="1">
      <alignment horizontal="left" vertical="center" wrapText="1"/>
    </xf>
    <xf numFmtId="49" fontId="12" fillId="7" borderId="17" xfId="0" applyNumberFormat="1" applyFont="1" applyFill="1" applyBorder="1" applyAlignment="1">
      <alignment horizontal="center" vertical="center" wrapText="1"/>
    </xf>
    <xf numFmtId="49" fontId="12" fillId="7" borderId="20" xfId="0" applyNumberFormat="1" applyFont="1" applyFill="1" applyBorder="1" applyAlignment="1">
      <alignment horizontal="center" vertical="center" wrapText="1"/>
    </xf>
    <xf numFmtId="49" fontId="12" fillId="7" borderId="23" xfId="0" applyNumberFormat="1" applyFont="1" applyFill="1" applyBorder="1" applyAlignment="1">
      <alignment horizontal="center" vertical="center" wrapText="1"/>
    </xf>
    <xf numFmtId="0" fontId="10" fillId="0" borderId="14" xfId="0" applyFont="1" applyBorder="1" applyAlignment="1">
      <alignment horizontal="center"/>
    </xf>
    <xf numFmtId="0" fontId="10" fillId="0" borderId="21" xfId="0" applyFont="1" applyBorder="1" applyAlignment="1">
      <alignment horizontal="center"/>
    </xf>
    <xf numFmtId="0" fontId="10" fillId="0" borderId="22" xfId="0" applyFont="1" applyBorder="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944301</xdr:colOff>
      <xdr:row>0</xdr:row>
      <xdr:rowOff>39757</xdr:rowOff>
    </xdr:from>
    <xdr:to>
      <xdr:col>12</xdr:col>
      <xdr:colOff>2485390</xdr:colOff>
      <xdr:row>2</xdr:row>
      <xdr:rowOff>169038</xdr:rowOff>
    </xdr:to>
    <xdr:pic>
      <xdr:nvPicPr>
        <xdr:cNvPr id="2" name="Picture 1">
          <a:extLst>
            <a:ext uri="{FF2B5EF4-FFF2-40B4-BE49-F238E27FC236}">
              <a16:creationId xmlns:a16="http://schemas.microsoft.com/office/drawing/2014/main" id="{A6E50DD1-5E40-4C9A-83C9-AD6FB0678CD8}"/>
            </a:ext>
          </a:extLst>
        </xdr:cNvPr>
        <xdr:cNvPicPr>
          <a:picLocks noChangeAspect="1"/>
        </xdr:cNvPicPr>
      </xdr:nvPicPr>
      <xdr:blipFill>
        <a:blip xmlns:r="http://schemas.openxmlformats.org/officeDocument/2006/relationships" r:embed="rId1"/>
        <a:stretch>
          <a:fillRect/>
        </a:stretch>
      </xdr:blipFill>
      <xdr:spPr>
        <a:xfrm>
          <a:off x="11526576" y="39757"/>
          <a:ext cx="1541724" cy="443606"/>
        </a:xfrm>
        <a:prstGeom prst="rect">
          <a:avLst/>
        </a:prstGeom>
      </xdr:spPr>
    </xdr:pic>
    <xdr:clientData/>
  </xdr:twoCellAnchor>
  <xdr:twoCellAnchor>
    <xdr:from>
      <xdr:col>5</xdr:col>
      <xdr:colOff>9525</xdr:colOff>
      <xdr:row>3</xdr:row>
      <xdr:rowOff>0</xdr:rowOff>
    </xdr:from>
    <xdr:to>
      <xdr:col>9</xdr:col>
      <xdr:colOff>754673</xdr:colOff>
      <xdr:row>10</xdr:row>
      <xdr:rowOff>0</xdr:rowOff>
    </xdr:to>
    <xdr:sp macro="" textlink="">
      <xdr:nvSpPr>
        <xdr:cNvPr id="4" name="TextBox 3">
          <a:extLst>
            <a:ext uri="{FF2B5EF4-FFF2-40B4-BE49-F238E27FC236}">
              <a16:creationId xmlns:a16="http://schemas.microsoft.com/office/drawing/2014/main" id="{39E4F269-4FD4-455F-B4E6-BB18114A00B5}"/>
            </a:ext>
          </a:extLst>
        </xdr:cNvPr>
        <xdr:cNvSpPr txBox="1"/>
      </xdr:nvSpPr>
      <xdr:spPr>
        <a:xfrm>
          <a:off x="6347313" y="498231"/>
          <a:ext cx="5917956" cy="14507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ysClr val="windowText" lastClr="000000"/>
              </a:solidFill>
              <a:effectLst/>
              <a:latin typeface="+mn-lt"/>
              <a:ea typeface="+mn-ea"/>
              <a:cs typeface="+mn-cs"/>
            </a:rPr>
            <a:t>NOTE</a:t>
          </a:r>
          <a:r>
            <a:rPr lang="en-ZA" sz="1100" b="1" baseline="0">
              <a:solidFill>
                <a:sysClr val="windowText" lastClr="000000"/>
              </a:solidFill>
              <a:effectLst/>
              <a:latin typeface="+mn-lt"/>
              <a:ea typeface="+mn-ea"/>
              <a:cs typeface="+mn-cs"/>
            </a:rPr>
            <a:t> 1: Vendors may only complete the columns with orange headings.</a:t>
          </a:r>
          <a:endParaRPr lang="en-ZA" sz="1100" b="1">
            <a:solidFill>
              <a:sysClr val="windowText" lastClr="000000"/>
            </a:solidFill>
            <a:effectLst/>
            <a:latin typeface="+mn-lt"/>
            <a:ea typeface="+mn-ea"/>
            <a:cs typeface="+mn-cs"/>
          </a:endParaRPr>
        </a:p>
        <a:p>
          <a:endParaRPr lang="en-ZA" sz="1100" b="1">
            <a:solidFill>
              <a:sysClr val="windowText" lastClr="000000"/>
            </a:solidFill>
            <a:effectLst/>
            <a:latin typeface="+mn-lt"/>
            <a:ea typeface="+mn-ea"/>
            <a:cs typeface="+mn-cs"/>
          </a:endParaRPr>
        </a:p>
        <a:p>
          <a:r>
            <a:rPr lang="en-ZA" sz="1100" b="1">
              <a:solidFill>
                <a:sysClr val="windowText" lastClr="000000"/>
              </a:solidFill>
              <a:effectLst/>
              <a:latin typeface="+mn-lt"/>
              <a:ea typeface="+mn-ea"/>
              <a:cs typeface="+mn-cs"/>
            </a:rPr>
            <a:t>NOTE</a:t>
          </a:r>
          <a:r>
            <a:rPr lang="en-ZA" sz="1100" b="1" baseline="0">
              <a:solidFill>
                <a:sysClr val="windowText" lastClr="000000"/>
              </a:solidFill>
              <a:effectLst/>
              <a:latin typeface="+mn-lt"/>
              <a:ea typeface="+mn-ea"/>
              <a:cs typeface="+mn-cs"/>
            </a:rPr>
            <a:t> 2: A tenderer must meet or exceed the listed threshold in order to pass. Any tenderer who does not meet the minimum threshold will be disqualified from the tender process.</a:t>
          </a:r>
        </a:p>
        <a:p>
          <a:endParaRPr lang="en-ZA" sz="1100" b="1" baseline="0">
            <a:solidFill>
              <a:sysClr val="windowText" lastClr="000000"/>
            </a:solidFill>
            <a:effectLst/>
            <a:latin typeface="+mn-lt"/>
            <a:ea typeface="+mn-ea"/>
            <a:cs typeface="+mn-cs"/>
          </a:endParaRPr>
        </a:p>
        <a:p>
          <a:r>
            <a:rPr lang="en-ZA" sz="1100" b="1" baseline="0">
              <a:solidFill>
                <a:sysClr val="windowText" lastClr="000000"/>
              </a:solidFill>
              <a:effectLst/>
              <a:latin typeface="+mn-lt"/>
              <a:ea typeface="+mn-ea"/>
              <a:cs typeface="+mn-cs"/>
            </a:rPr>
            <a:t>Note 3: All returnables/evidence listed in this criteria must be included in the tender submission. Returnables must be clearly marked in the technical file and numbered to align with each criteria question. </a:t>
          </a:r>
          <a:r>
            <a:rPr lang="en-ZA" sz="1100" b="1" u="sng" baseline="0">
              <a:solidFill>
                <a:sysClr val="windowText" lastClr="000000"/>
              </a:solidFill>
              <a:effectLst/>
              <a:latin typeface="+mn-lt"/>
              <a:ea typeface="+mn-ea"/>
              <a:cs typeface="+mn-cs"/>
            </a:rPr>
            <a:t>Points will not be allocated for questions where no returnables/evidence has been provided. </a:t>
          </a:r>
          <a:endParaRPr lang="en-ZA" sz="1100" b="1" u="sng" baseline="0">
            <a:solidFill>
              <a:sysClr val="windowText" lastClr="000000"/>
            </a:solidFill>
          </a:endParaRPr>
        </a:p>
        <a:p>
          <a:endParaRPr lang="en-ZA" sz="1100" b="1"/>
        </a:p>
        <a:p>
          <a:endParaRPr lang="en-ZA" sz="1100" b="1"/>
        </a:p>
        <a:p>
          <a:r>
            <a:rPr lang="en-ZA" sz="1100" b="1"/>
            <a:t> </a:t>
          </a:r>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eskom-my.sharepoint.com/personal/jlouisl_eskom_co_za/Documents/Documents/December%202022/Workflow%20docs/procedures%20and%20policy/Technical%20Evaluation%20procuedure/March%20Review/Billing%20System%20-%20Technical%20Evaluation%20Criteria%20v2.xlsm?249E7D35" TargetMode="External"/><Relationship Id="rId1" Type="http://schemas.openxmlformats.org/officeDocument/2006/relationships/externalLinkPath" Target="file:///\\249E7D35\Billing%20System%20-%20Technical%20Evaluation%20Criteria%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ponse Guidelines"/>
      <sheetName val="Summary"/>
      <sheetName val="Key Requirements"/>
      <sheetName val="Functional - Core + Admin"/>
      <sheetName val="Functional - General"/>
      <sheetName val="Organisational Requirements (2)"/>
      <sheetName val="Functional - Custom + New etc."/>
      <sheetName val="Functional - MCBD"/>
      <sheetName val="Functional - Simplify the bill"/>
      <sheetName val="Functional - Debt Mgt"/>
      <sheetName val="Non-Functional"/>
      <sheetName val="Integration and Testing"/>
      <sheetName val="Cloud"/>
      <sheetName val="Security"/>
      <sheetName val="Demo"/>
      <sheetName val="Resources"/>
      <sheetName val="Project Management"/>
      <sheetName val="Organisational Requirements"/>
      <sheetName val="Acronyms and Definitions"/>
      <sheetName val="Demonstration"/>
      <sheetName val="Priority Ratings"/>
      <sheetName val="Config"/>
      <sheetName val="Concerns and Recommenda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4E1CC-8065-4944-A2CC-344774755C43}">
  <sheetPr codeName="Sheet1">
    <pageSetUpPr fitToPage="1"/>
  </sheetPr>
  <dimension ref="A1:M40"/>
  <sheetViews>
    <sheetView showGridLines="0" tabSelected="1" topLeftCell="A29" zoomScaleNormal="100" workbookViewId="0">
      <selection activeCell="D24" sqref="D24:D27"/>
    </sheetView>
  </sheetViews>
  <sheetFormatPr defaultColWidth="9.08984375" defaultRowHeight="10.5" x14ac:dyDescent="0.25"/>
  <cols>
    <col min="1" max="1" width="10.36328125" style="5" customWidth="1"/>
    <col min="2" max="2" width="6.453125" style="5" customWidth="1"/>
    <col min="3" max="3" width="3.08984375" style="1" bestFit="1" customWidth="1"/>
    <col min="4" max="4" width="37.08984375" style="2" customWidth="1"/>
    <col min="5" max="5" width="35.54296875" style="2" customWidth="1"/>
    <col min="6" max="7" width="23.08984375" style="2" customWidth="1"/>
    <col min="8" max="8" width="22.36328125" style="2" customWidth="1"/>
    <col min="9" max="9" width="7.08984375" style="9" customWidth="1"/>
    <col min="10" max="10" width="23.90625" style="3" customWidth="1"/>
    <col min="11" max="11" width="5.36328125" style="4" customWidth="1"/>
    <col min="12" max="12" width="5.453125" style="5" customWidth="1"/>
    <col min="13" max="13" width="40.453125" style="6" customWidth="1"/>
    <col min="14" max="14" width="8.54296875" style="5" customWidth="1"/>
    <col min="15" max="16384" width="9.08984375" style="5"/>
  </cols>
  <sheetData>
    <row r="1" spans="3:13" x14ac:dyDescent="0.25">
      <c r="D1" s="8"/>
      <c r="E1" s="8"/>
      <c r="F1" s="8"/>
      <c r="G1" s="8"/>
      <c r="H1" s="8"/>
    </row>
    <row r="2" spans="3:13" ht="14.4" customHeight="1" x14ac:dyDescent="0.35">
      <c r="D2" s="83" t="s">
        <v>0</v>
      </c>
      <c r="E2" s="83"/>
      <c r="F2" s="83"/>
      <c r="G2" s="83"/>
      <c r="H2" s="83"/>
      <c r="I2" s="83"/>
      <c r="J2" s="83"/>
      <c r="K2" s="83"/>
      <c r="L2" s="83"/>
      <c r="M2" s="83"/>
    </row>
    <row r="3" spans="3:13" ht="14.4" customHeight="1" x14ac:dyDescent="0.35">
      <c r="D3" s="12"/>
      <c r="E3" s="12"/>
      <c r="F3" s="12"/>
      <c r="G3" s="12"/>
      <c r="H3" s="12"/>
      <c r="I3" s="12"/>
      <c r="J3" s="12"/>
      <c r="K3" s="12"/>
      <c r="L3" s="12"/>
      <c r="M3" s="12"/>
    </row>
    <row r="4" spans="3:13" ht="17.399999999999999" customHeight="1" x14ac:dyDescent="0.35">
      <c r="D4" s="15" t="s">
        <v>1</v>
      </c>
      <c r="E4" s="16"/>
      <c r="F4" s="12"/>
      <c r="G4" s="12"/>
      <c r="H4" s="12"/>
      <c r="I4" s="12"/>
      <c r="J4" s="12"/>
      <c r="K4" s="12"/>
      <c r="L4" s="12"/>
      <c r="M4" s="12"/>
    </row>
    <row r="5" spans="3:13" ht="17.399999999999999" customHeight="1" x14ac:dyDescent="0.35">
      <c r="D5" s="15" t="s">
        <v>2</v>
      </c>
      <c r="E5" s="37" t="s">
        <v>29</v>
      </c>
      <c r="F5" s="12"/>
      <c r="G5" s="12"/>
      <c r="H5" s="12"/>
      <c r="I5" s="12"/>
      <c r="J5" s="12"/>
      <c r="K5" s="12"/>
      <c r="L5" s="12"/>
      <c r="M5" s="12"/>
    </row>
    <row r="6" spans="3:13" ht="17.399999999999999" customHeight="1" x14ac:dyDescent="0.35">
      <c r="D6" s="15" t="s">
        <v>3</v>
      </c>
      <c r="E6" s="36">
        <v>0.8</v>
      </c>
      <c r="F6" s="12"/>
      <c r="G6" s="12"/>
      <c r="H6" s="12"/>
      <c r="I6" s="12"/>
      <c r="J6" s="12"/>
      <c r="K6" s="12"/>
      <c r="L6" s="12"/>
      <c r="M6" s="12"/>
    </row>
    <row r="7" spans="3:13" ht="17.399999999999999" customHeight="1" x14ac:dyDescent="0.35">
      <c r="D7" s="15" t="s">
        <v>4</v>
      </c>
      <c r="E7" s="17"/>
      <c r="F7" s="12"/>
      <c r="G7" s="12"/>
      <c r="H7" s="12"/>
      <c r="I7" s="12"/>
      <c r="J7" s="12"/>
      <c r="K7" s="12"/>
      <c r="L7" s="12"/>
      <c r="M7" s="12"/>
    </row>
    <row r="8" spans="3:13" ht="17.399999999999999" customHeight="1" x14ac:dyDescent="0.35">
      <c r="D8" s="15" t="s">
        <v>5</v>
      </c>
      <c r="E8" s="17"/>
      <c r="F8" s="12"/>
      <c r="G8" s="12"/>
      <c r="H8" s="12"/>
      <c r="I8" s="12"/>
      <c r="J8" s="12"/>
      <c r="K8" s="12"/>
      <c r="L8" s="12"/>
      <c r="M8" s="12"/>
    </row>
    <row r="9" spans="3:13" ht="17.399999999999999" customHeight="1" x14ac:dyDescent="0.35">
      <c r="D9" s="15" t="s">
        <v>6</v>
      </c>
      <c r="E9" s="17"/>
      <c r="F9" s="12"/>
      <c r="G9" s="12"/>
      <c r="H9" s="12"/>
      <c r="I9" s="12"/>
      <c r="J9" s="12"/>
      <c r="K9" s="12"/>
      <c r="L9" s="12"/>
      <c r="M9" s="12"/>
    </row>
    <row r="10" spans="3:13" ht="27.65" customHeight="1" x14ac:dyDescent="0.35">
      <c r="D10" s="15" t="s">
        <v>7</v>
      </c>
      <c r="E10" s="17"/>
      <c r="F10" s="12"/>
      <c r="G10" s="12"/>
      <c r="H10" s="12"/>
      <c r="I10" s="12"/>
      <c r="J10" s="12"/>
      <c r="K10" s="12"/>
      <c r="L10" s="12"/>
      <c r="M10" s="12"/>
    </row>
    <row r="11" spans="3:13" ht="12" customHeight="1" thickBot="1" x14ac:dyDescent="0.3"/>
    <row r="12" spans="3:13" s="6" customFormat="1" ht="44.4" customHeight="1" thickBot="1" x14ac:dyDescent="0.3">
      <c r="C12" s="86" t="s">
        <v>8</v>
      </c>
      <c r="D12" s="87"/>
      <c r="E12" s="18" t="s">
        <v>9</v>
      </c>
      <c r="F12" s="33" t="s">
        <v>10</v>
      </c>
      <c r="G12" s="34" t="s">
        <v>11</v>
      </c>
      <c r="H12" s="35" t="s">
        <v>12</v>
      </c>
      <c r="I12" s="27" t="s">
        <v>13</v>
      </c>
      <c r="J12" s="88" t="s">
        <v>14</v>
      </c>
      <c r="K12" s="89"/>
      <c r="L12" s="90"/>
      <c r="M12" s="26" t="s">
        <v>15</v>
      </c>
    </row>
    <row r="13" spans="3:13" s="6" customFormat="1" ht="22.25" customHeight="1" x14ac:dyDescent="0.25">
      <c r="C13" s="31">
        <v>1</v>
      </c>
      <c r="D13" s="32" t="s">
        <v>45</v>
      </c>
      <c r="E13" s="30"/>
      <c r="F13" s="28"/>
      <c r="G13" s="13"/>
      <c r="H13" s="22"/>
      <c r="I13" s="25"/>
      <c r="J13" s="91"/>
      <c r="K13" s="92"/>
      <c r="L13" s="93"/>
      <c r="M13" s="24"/>
    </row>
    <row r="14" spans="3:13" s="6" customFormat="1" ht="15" customHeight="1" thickBot="1" x14ac:dyDescent="0.3">
      <c r="C14" s="14">
        <v>2</v>
      </c>
      <c r="D14" s="19"/>
      <c r="E14" s="23"/>
      <c r="F14" s="29"/>
      <c r="G14" s="19"/>
      <c r="H14" s="23"/>
      <c r="I14" s="21"/>
      <c r="J14" s="76"/>
      <c r="K14" s="76"/>
      <c r="L14" s="76"/>
      <c r="M14" s="20"/>
    </row>
    <row r="16" spans="3:13" x14ac:dyDescent="0.25">
      <c r="D16" s="10"/>
      <c r="E16" s="10"/>
      <c r="F16" s="10"/>
      <c r="G16" s="10"/>
      <c r="H16" s="10"/>
    </row>
    <row r="17" spans="1:13" ht="11" thickBot="1" x14ac:dyDescent="0.3">
      <c r="D17" s="10"/>
      <c r="E17" s="10"/>
      <c r="F17" s="10"/>
      <c r="G17" s="10"/>
      <c r="H17" s="10"/>
    </row>
    <row r="18" spans="1:13" ht="14.4" customHeight="1" x14ac:dyDescent="0.2">
      <c r="A18" s="81" t="s">
        <v>16</v>
      </c>
      <c r="B18" s="79" t="s">
        <v>17</v>
      </c>
      <c r="C18" s="70" t="s">
        <v>18</v>
      </c>
      <c r="D18" s="77" t="s">
        <v>19</v>
      </c>
      <c r="E18" s="77"/>
      <c r="F18" s="78" t="s">
        <v>20</v>
      </c>
      <c r="G18" s="78"/>
      <c r="H18" s="78"/>
      <c r="I18" s="48" t="s">
        <v>21</v>
      </c>
      <c r="J18" s="48"/>
      <c r="K18" s="48"/>
      <c r="L18" s="48"/>
      <c r="M18" s="49"/>
    </row>
    <row r="19" spans="1:13" s="7" customFormat="1" ht="47" customHeight="1" x14ac:dyDescent="0.35">
      <c r="A19" s="82"/>
      <c r="B19" s="80"/>
      <c r="C19" s="71"/>
      <c r="D19" s="41" t="s">
        <v>22</v>
      </c>
      <c r="E19" s="42" t="s">
        <v>9</v>
      </c>
      <c r="F19" s="43" t="s">
        <v>23</v>
      </c>
      <c r="G19" s="43" t="s">
        <v>11</v>
      </c>
      <c r="H19" s="43" t="s">
        <v>12</v>
      </c>
      <c r="I19" s="44" t="s">
        <v>24</v>
      </c>
      <c r="J19" s="45" t="s">
        <v>25</v>
      </c>
      <c r="K19" s="46" t="s">
        <v>26</v>
      </c>
      <c r="L19" s="47" t="s">
        <v>14</v>
      </c>
      <c r="M19" s="50" t="s">
        <v>15</v>
      </c>
    </row>
    <row r="20" spans="1:13" s="11" customFormat="1" ht="15" customHeight="1" x14ac:dyDescent="0.35">
      <c r="A20" s="61" t="s">
        <v>34</v>
      </c>
      <c r="B20" s="63">
        <f>SUM(I20,I22)</f>
        <v>0.4</v>
      </c>
      <c r="C20" s="73">
        <v>1</v>
      </c>
      <c r="D20" s="74" t="s">
        <v>38</v>
      </c>
      <c r="E20" s="75" t="s">
        <v>46</v>
      </c>
      <c r="F20" s="72"/>
      <c r="G20" s="72"/>
      <c r="H20" s="55"/>
      <c r="I20" s="69">
        <v>0.2</v>
      </c>
      <c r="J20" s="40" t="s">
        <v>37</v>
      </c>
      <c r="K20" s="39">
        <v>0.2</v>
      </c>
      <c r="L20" s="58"/>
      <c r="M20" s="85"/>
    </row>
    <row r="21" spans="1:13" s="11" customFormat="1" ht="34" customHeight="1" x14ac:dyDescent="0.35">
      <c r="A21" s="61"/>
      <c r="B21" s="64"/>
      <c r="C21" s="73"/>
      <c r="D21" s="74"/>
      <c r="E21" s="75"/>
      <c r="F21" s="55"/>
      <c r="G21" s="55"/>
      <c r="H21" s="55"/>
      <c r="I21" s="69"/>
      <c r="J21" s="40" t="s">
        <v>47</v>
      </c>
      <c r="K21" s="39">
        <v>0</v>
      </c>
      <c r="L21" s="58"/>
      <c r="M21" s="85"/>
    </row>
    <row r="22" spans="1:13" s="7" customFormat="1" ht="10.25" customHeight="1" x14ac:dyDescent="0.35">
      <c r="A22" s="61"/>
      <c r="B22" s="64"/>
      <c r="C22" s="60">
        <v>2</v>
      </c>
      <c r="D22" s="74" t="s">
        <v>39</v>
      </c>
      <c r="E22" s="55" t="s">
        <v>48</v>
      </c>
      <c r="F22" s="55"/>
      <c r="G22" s="55"/>
      <c r="H22" s="55"/>
      <c r="I22" s="69">
        <v>0.2</v>
      </c>
      <c r="J22" s="40" t="s">
        <v>37</v>
      </c>
      <c r="K22" s="39">
        <v>0.2</v>
      </c>
      <c r="L22" s="58"/>
      <c r="M22" s="85"/>
    </row>
    <row r="23" spans="1:13" s="7" customFormat="1" ht="27.5" customHeight="1" x14ac:dyDescent="0.35">
      <c r="A23" s="61"/>
      <c r="B23" s="64"/>
      <c r="C23" s="60"/>
      <c r="D23" s="74"/>
      <c r="E23" s="55"/>
      <c r="F23" s="55"/>
      <c r="G23" s="55"/>
      <c r="H23" s="55"/>
      <c r="I23" s="69"/>
      <c r="J23" s="40" t="s">
        <v>36</v>
      </c>
      <c r="K23" s="39">
        <v>0</v>
      </c>
      <c r="L23" s="58"/>
      <c r="M23" s="85"/>
    </row>
    <row r="24" spans="1:13" s="7" customFormat="1" ht="45.65" customHeight="1" x14ac:dyDescent="0.35">
      <c r="A24" s="61" t="s">
        <v>33</v>
      </c>
      <c r="B24" s="63">
        <f>SUM(I24)</f>
        <v>0.16</v>
      </c>
      <c r="C24" s="64">
        <v>3</v>
      </c>
      <c r="D24" s="67" t="s">
        <v>35</v>
      </c>
      <c r="E24" s="66" t="s">
        <v>44</v>
      </c>
      <c r="F24" s="84"/>
      <c r="G24" s="67"/>
      <c r="H24" s="67"/>
      <c r="I24" s="69">
        <v>0.16</v>
      </c>
      <c r="J24" s="40" t="s">
        <v>40</v>
      </c>
      <c r="K24" s="39">
        <v>0.04</v>
      </c>
      <c r="L24" s="58"/>
      <c r="M24" s="59"/>
    </row>
    <row r="25" spans="1:13" s="7" customFormat="1" ht="29.4" customHeight="1" x14ac:dyDescent="0.35">
      <c r="A25" s="61"/>
      <c r="B25" s="64"/>
      <c r="C25" s="64"/>
      <c r="D25" s="67"/>
      <c r="E25" s="66"/>
      <c r="F25" s="67"/>
      <c r="G25" s="67"/>
      <c r="H25" s="67"/>
      <c r="I25" s="69"/>
      <c r="J25" s="40" t="s">
        <v>41</v>
      </c>
      <c r="K25" s="39">
        <v>0.04</v>
      </c>
      <c r="L25" s="58"/>
      <c r="M25" s="59"/>
    </row>
    <row r="26" spans="1:13" s="7" customFormat="1" ht="42" customHeight="1" x14ac:dyDescent="0.35">
      <c r="A26" s="61"/>
      <c r="B26" s="64"/>
      <c r="C26" s="64"/>
      <c r="D26" s="67"/>
      <c r="E26" s="66"/>
      <c r="F26" s="67"/>
      <c r="G26" s="67"/>
      <c r="H26" s="67"/>
      <c r="I26" s="69"/>
      <c r="J26" s="40" t="s">
        <v>42</v>
      </c>
      <c r="K26" s="39">
        <v>0.04</v>
      </c>
      <c r="L26" s="58"/>
      <c r="M26" s="59"/>
    </row>
    <row r="27" spans="1:13" s="7" customFormat="1" ht="66.650000000000006" customHeight="1" x14ac:dyDescent="0.35">
      <c r="A27" s="61"/>
      <c r="B27" s="64"/>
      <c r="C27" s="64"/>
      <c r="D27" s="67"/>
      <c r="E27" s="66"/>
      <c r="F27" s="67"/>
      <c r="G27" s="67"/>
      <c r="H27" s="67"/>
      <c r="I27" s="69"/>
      <c r="J27" s="40" t="s">
        <v>43</v>
      </c>
      <c r="K27" s="39">
        <v>0.04</v>
      </c>
      <c r="L27" s="58"/>
      <c r="M27" s="59"/>
    </row>
    <row r="28" spans="1:13" s="7" customFormat="1" ht="28.75" customHeight="1" x14ac:dyDescent="0.35">
      <c r="A28" s="61"/>
      <c r="B28" s="63">
        <f>SUM(I28,I32,I36)</f>
        <v>0.44</v>
      </c>
      <c r="C28" s="60">
        <v>4</v>
      </c>
      <c r="D28" s="55" t="s">
        <v>54</v>
      </c>
      <c r="E28" s="56" t="s">
        <v>53</v>
      </c>
      <c r="F28" s="57"/>
      <c r="G28" s="57"/>
      <c r="H28" s="57"/>
      <c r="I28" s="69">
        <v>0.15</v>
      </c>
      <c r="J28" s="40" t="s">
        <v>55</v>
      </c>
      <c r="K28" s="39">
        <f>I28</f>
        <v>0.15</v>
      </c>
      <c r="L28" s="39"/>
      <c r="M28" s="38"/>
    </row>
    <row r="29" spans="1:13" s="7" customFormat="1" ht="20.399999999999999" customHeight="1" x14ac:dyDescent="0.35">
      <c r="A29" s="61"/>
      <c r="B29" s="64"/>
      <c r="C29" s="60"/>
      <c r="D29" s="55"/>
      <c r="E29" s="56"/>
      <c r="F29" s="57"/>
      <c r="G29" s="57"/>
      <c r="H29" s="57"/>
      <c r="I29" s="69"/>
      <c r="J29" s="40" t="s">
        <v>30</v>
      </c>
      <c r="K29" s="39">
        <v>0.05</v>
      </c>
      <c r="L29" s="39"/>
      <c r="M29" s="38"/>
    </row>
    <row r="30" spans="1:13" s="7" customFormat="1" ht="33.65" customHeight="1" x14ac:dyDescent="0.35">
      <c r="A30" s="61"/>
      <c r="B30" s="64"/>
      <c r="C30" s="60"/>
      <c r="D30" s="55"/>
      <c r="E30" s="56"/>
      <c r="F30" s="57"/>
      <c r="G30" s="57"/>
      <c r="H30" s="57"/>
      <c r="I30" s="69"/>
      <c r="J30" s="40" t="s">
        <v>31</v>
      </c>
      <c r="K30" s="39">
        <v>0.02</v>
      </c>
      <c r="L30" s="39"/>
      <c r="M30" s="38"/>
    </row>
    <row r="31" spans="1:13" s="7" customFormat="1" ht="85.25" customHeight="1" x14ac:dyDescent="0.35">
      <c r="A31" s="61"/>
      <c r="B31" s="64"/>
      <c r="C31" s="60"/>
      <c r="D31" s="55"/>
      <c r="E31" s="56"/>
      <c r="F31" s="57"/>
      <c r="G31" s="57"/>
      <c r="H31" s="57"/>
      <c r="I31" s="69"/>
      <c r="J31" s="40" t="s">
        <v>32</v>
      </c>
      <c r="K31" s="39">
        <v>0</v>
      </c>
      <c r="L31" s="39"/>
      <c r="M31" s="38"/>
    </row>
    <row r="32" spans="1:13" s="7" customFormat="1" ht="21" customHeight="1" x14ac:dyDescent="0.35">
      <c r="A32" s="61"/>
      <c r="B32" s="64"/>
      <c r="C32" s="60">
        <v>5</v>
      </c>
      <c r="D32" s="55" t="s">
        <v>49</v>
      </c>
      <c r="E32" s="66" t="s">
        <v>50</v>
      </c>
      <c r="F32" s="57"/>
      <c r="G32" s="57"/>
      <c r="H32" s="57"/>
      <c r="I32" s="69">
        <v>0.15</v>
      </c>
      <c r="J32" s="40" t="s">
        <v>55</v>
      </c>
      <c r="K32" s="39">
        <f>I32</f>
        <v>0.15</v>
      </c>
      <c r="L32" s="39"/>
      <c r="M32" s="38"/>
    </row>
    <row r="33" spans="1:13" s="7" customFormat="1" ht="17.399999999999999" customHeight="1" x14ac:dyDescent="0.35">
      <c r="A33" s="61"/>
      <c r="B33" s="64"/>
      <c r="C33" s="60"/>
      <c r="D33" s="55"/>
      <c r="E33" s="66"/>
      <c r="F33" s="57"/>
      <c r="G33" s="57"/>
      <c r="H33" s="57"/>
      <c r="I33" s="69"/>
      <c r="J33" s="40" t="s">
        <v>30</v>
      </c>
      <c r="K33" s="39">
        <v>0.05</v>
      </c>
      <c r="L33" s="39"/>
      <c r="M33" s="38"/>
    </row>
    <row r="34" spans="1:13" s="7" customFormat="1" ht="16.75" customHeight="1" x14ac:dyDescent="0.35">
      <c r="A34" s="61"/>
      <c r="B34" s="64"/>
      <c r="C34" s="60"/>
      <c r="D34" s="55"/>
      <c r="E34" s="66"/>
      <c r="F34" s="57"/>
      <c r="G34" s="57"/>
      <c r="H34" s="57"/>
      <c r="I34" s="69"/>
      <c r="J34" s="40" t="s">
        <v>31</v>
      </c>
      <c r="K34" s="39">
        <v>0.02</v>
      </c>
      <c r="L34" s="39"/>
      <c r="M34" s="38"/>
    </row>
    <row r="35" spans="1:13" s="7" customFormat="1" ht="78.650000000000006" customHeight="1" x14ac:dyDescent="0.35">
      <c r="A35" s="61"/>
      <c r="B35" s="64"/>
      <c r="C35" s="60"/>
      <c r="D35" s="55"/>
      <c r="E35" s="66"/>
      <c r="F35" s="57"/>
      <c r="G35" s="57"/>
      <c r="H35" s="57"/>
      <c r="I35" s="69"/>
      <c r="J35" s="40" t="s">
        <v>32</v>
      </c>
      <c r="K35" s="39">
        <v>0</v>
      </c>
      <c r="L35" s="39"/>
      <c r="M35" s="38"/>
    </row>
    <row r="36" spans="1:13" s="7" customFormat="1" ht="12.65" customHeight="1" x14ac:dyDescent="0.35">
      <c r="A36" s="61"/>
      <c r="B36" s="64"/>
      <c r="C36" s="60">
        <v>6</v>
      </c>
      <c r="D36" s="55" t="s">
        <v>52</v>
      </c>
      <c r="E36" s="66" t="s">
        <v>51</v>
      </c>
      <c r="F36" s="67"/>
      <c r="G36" s="67"/>
      <c r="H36" s="67"/>
      <c r="I36" s="69">
        <v>0.14000000000000001</v>
      </c>
      <c r="J36" s="40" t="s">
        <v>55</v>
      </c>
      <c r="K36" s="39">
        <f>I36</f>
        <v>0.14000000000000001</v>
      </c>
      <c r="L36" s="58"/>
      <c r="M36" s="59"/>
    </row>
    <row r="37" spans="1:13" s="7" customFormat="1" ht="19.25" customHeight="1" x14ac:dyDescent="0.35">
      <c r="A37" s="61"/>
      <c r="B37" s="64"/>
      <c r="C37" s="60"/>
      <c r="D37" s="55"/>
      <c r="E37" s="66"/>
      <c r="F37" s="67"/>
      <c r="G37" s="67"/>
      <c r="H37" s="67"/>
      <c r="I37" s="69"/>
      <c r="J37" s="40" t="s">
        <v>30</v>
      </c>
      <c r="K37" s="39">
        <v>0.04</v>
      </c>
      <c r="L37" s="58"/>
      <c r="M37" s="59"/>
    </row>
    <row r="38" spans="1:13" s="7" customFormat="1" ht="16.75" customHeight="1" x14ac:dyDescent="0.35">
      <c r="A38" s="61"/>
      <c r="B38" s="64"/>
      <c r="C38" s="60"/>
      <c r="D38" s="55"/>
      <c r="E38" s="66"/>
      <c r="F38" s="67"/>
      <c r="G38" s="67"/>
      <c r="H38" s="67"/>
      <c r="I38" s="69"/>
      <c r="J38" s="40" t="s">
        <v>31</v>
      </c>
      <c r="K38" s="39">
        <v>0.02</v>
      </c>
      <c r="L38" s="58"/>
      <c r="M38" s="59"/>
    </row>
    <row r="39" spans="1:13" s="7" customFormat="1" ht="42" customHeight="1" x14ac:dyDescent="0.35">
      <c r="A39" s="61"/>
      <c r="B39" s="64"/>
      <c r="C39" s="60"/>
      <c r="D39" s="55"/>
      <c r="E39" s="66"/>
      <c r="F39" s="67"/>
      <c r="G39" s="67"/>
      <c r="H39" s="67"/>
      <c r="I39" s="69"/>
      <c r="J39" s="40" t="s">
        <v>32</v>
      </c>
      <c r="K39" s="39">
        <v>0</v>
      </c>
      <c r="L39" s="58"/>
      <c r="M39" s="59"/>
    </row>
    <row r="40" spans="1:13" s="7" customFormat="1" ht="16.25" customHeight="1" thickBot="1" x14ac:dyDescent="0.4">
      <c r="A40" s="62"/>
      <c r="B40" s="65"/>
      <c r="C40" s="51"/>
      <c r="D40" s="51" t="s">
        <v>27</v>
      </c>
      <c r="E40" s="51"/>
      <c r="F40" s="51"/>
      <c r="G40" s="51"/>
      <c r="H40" s="51"/>
      <c r="I40" s="52">
        <f>SUM(I20:I39)</f>
        <v>1</v>
      </c>
      <c r="J40" s="68" t="s">
        <v>28</v>
      </c>
      <c r="K40" s="68"/>
      <c r="L40" s="53">
        <f>SUM(L20:L27)</f>
        <v>0</v>
      </c>
      <c r="M40" s="54"/>
    </row>
  </sheetData>
  <mergeCells count="67">
    <mergeCell ref="C24:C27"/>
    <mergeCell ref="M24:M27"/>
    <mergeCell ref="C28:C31"/>
    <mergeCell ref="H28:H31"/>
    <mergeCell ref="I28:I31"/>
    <mergeCell ref="D2:M2"/>
    <mergeCell ref="F24:F27"/>
    <mergeCell ref="G24:G27"/>
    <mergeCell ref="H24:H27"/>
    <mergeCell ref="E24:E27"/>
    <mergeCell ref="I20:I21"/>
    <mergeCell ref="L20:L21"/>
    <mergeCell ref="H22:H23"/>
    <mergeCell ref="M20:M21"/>
    <mergeCell ref="I22:I23"/>
    <mergeCell ref="L22:L23"/>
    <mergeCell ref="M22:M23"/>
    <mergeCell ref="F20:F21"/>
    <mergeCell ref="C12:D12"/>
    <mergeCell ref="J12:L12"/>
    <mergeCell ref="J13:L13"/>
    <mergeCell ref="B18:B19"/>
    <mergeCell ref="B20:B23"/>
    <mergeCell ref="B24:B27"/>
    <mergeCell ref="A18:A19"/>
    <mergeCell ref="A20:A23"/>
    <mergeCell ref="A24:A27"/>
    <mergeCell ref="J14:L14"/>
    <mergeCell ref="D24:D27"/>
    <mergeCell ref="I24:I27"/>
    <mergeCell ref="L24:L27"/>
    <mergeCell ref="D18:E18"/>
    <mergeCell ref="F18:H18"/>
    <mergeCell ref="C18:C19"/>
    <mergeCell ref="C22:C23"/>
    <mergeCell ref="G20:G21"/>
    <mergeCell ref="C20:C21"/>
    <mergeCell ref="H20:H21"/>
    <mergeCell ref="F22:F23"/>
    <mergeCell ref="G22:G23"/>
    <mergeCell ref="D20:D21"/>
    <mergeCell ref="E20:E21"/>
    <mergeCell ref="D22:D23"/>
    <mergeCell ref="E22:E23"/>
    <mergeCell ref="L36:L39"/>
    <mergeCell ref="M36:M39"/>
    <mergeCell ref="C36:C39"/>
    <mergeCell ref="A28:A40"/>
    <mergeCell ref="B28:B40"/>
    <mergeCell ref="D36:D39"/>
    <mergeCell ref="E36:E39"/>
    <mergeCell ref="F36:F39"/>
    <mergeCell ref="G36:G39"/>
    <mergeCell ref="H36:H39"/>
    <mergeCell ref="J40:K40"/>
    <mergeCell ref="C32:C35"/>
    <mergeCell ref="E32:E35"/>
    <mergeCell ref="I32:I35"/>
    <mergeCell ref="H32:H35"/>
    <mergeCell ref="I36:I39"/>
    <mergeCell ref="D32:D35"/>
    <mergeCell ref="D28:D31"/>
    <mergeCell ref="E28:E31"/>
    <mergeCell ref="F28:F31"/>
    <mergeCell ref="G28:G31"/>
    <mergeCell ref="G32:G35"/>
    <mergeCell ref="F32:F35"/>
  </mergeCells>
  <phoneticPr fontId="14" type="noConversion"/>
  <dataValidations count="4">
    <dataValidation type="list" allowBlank="1" showInputMessage="1" showErrorMessage="1" sqref="F28 F32 F36:F39" xr:uid="{E969E72C-EC9E-4B78-ACD3-7629ABE776D8}">
      <formula1>#REF!</formula1>
    </dataValidation>
    <dataValidation type="list" allowBlank="1" showInputMessage="1" showErrorMessage="1" sqref="F24:F27" xr:uid="{1CBDD23A-7121-466A-98FC-14B9BA2688F5}">
      <formula1>$J$24:$J$27</formula1>
    </dataValidation>
    <dataValidation type="list" allowBlank="1" showInputMessage="1" showErrorMessage="1" sqref="F20:F21" xr:uid="{FF23C33E-8591-4460-9F19-91E15E464631}">
      <formula1>$J$20:$J$21</formula1>
    </dataValidation>
    <dataValidation type="list" allowBlank="1" showInputMessage="1" showErrorMessage="1" sqref="F22:F23" xr:uid="{947BDA27-7A36-46A8-B214-B8C1948856E8}">
      <formula1>$J$22:$J$23</formula1>
    </dataValidation>
  </dataValidations>
  <pageMargins left="0.25" right="0.25" top="0.75" bottom="0.75" header="0.3" footer="0.3"/>
  <pageSetup paperSize="9" scale="5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D4DBB5DEBAC2C4F863A4AC18978722D" ma:contentTypeVersion="8" ma:contentTypeDescription="Create a new document." ma:contentTypeScope="" ma:versionID="145895b3178772a8debaaec1bb02a21e">
  <xsd:schema xmlns:xsd="http://www.w3.org/2001/XMLSchema" xmlns:xs="http://www.w3.org/2001/XMLSchema" xmlns:p="http://schemas.microsoft.com/office/2006/metadata/properties" xmlns:ns2="4efed9b1-1c9e-4d15-bbe0-b7b819c88069" xmlns:ns3="485827c2-f495-4d19-952f-5e9b6f9e0b50" targetNamespace="http://schemas.microsoft.com/office/2006/metadata/properties" ma:root="true" ma:fieldsID="f399322f59aad4fa040b15c7c6b96005" ns2:_="" ns3:_="">
    <xsd:import namespace="4efed9b1-1c9e-4d15-bbe0-b7b819c88069"/>
    <xsd:import namespace="485827c2-f495-4d19-952f-5e9b6f9e0b5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fed9b1-1c9e-4d15-bbe0-b7b819c880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85827c2-f495-4d19-952f-5e9b6f9e0b5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836A06-0B77-4210-8489-5122033A24A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E00E0322-2EF3-4942-917A-78CC7F1355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fed9b1-1c9e-4d15-bbe0-b7b819c88069"/>
    <ds:schemaRef ds:uri="485827c2-f495-4d19-952f-5e9b6f9e0b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5674AB-C82A-4624-8E59-979FE915E66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TEC</vt:lpstr>
    </vt:vector>
  </TitlesOfParts>
  <Manager/>
  <Company>Eskom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Tsele Maila</dc:creator>
  <cp:keywords/>
  <dc:description/>
  <cp:lastModifiedBy>Herman Mhlongo</cp:lastModifiedBy>
  <cp:revision/>
  <dcterms:created xsi:type="dcterms:W3CDTF">2018-02-19T11:31:44Z</dcterms:created>
  <dcterms:modified xsi:type="dcterms:W3CDTF">2025-05-12T16:46:56Z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0x0101008D4DBB5DEBAC2C4F863A4AC18978722D</vt:lpwstr>
  </property>
</Properties>
</file>