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hidePivotFieldList="1" defaultThemeVersion="166925"/>
  <mc:AlternateContent xmlns:mc="http://schemas.openxmlformats.org/markup-compatibility/2006">
    <mc:Choice Requires="x15">
      <x15ac:absPath xmlns:x15ac="http://schemas.microsoft.com/office/spreadsheetml/2010/11/ac" url="C:\Users\phehlel\Desktop\PDP Central Grid QS Work\Impala Athene\"/>
    </mc:Choice>
  </mc:AlternateContent>
  <xr:revisionPtr revIDLastSave="0" documentId="8_{E5FBA640-B7ED-4D71-9F96-162A4481344C}" xr6:coauthVersionLast="47" xr6:coauthVersionMax="47" xr10:uidLastSave="{00000000-0000-0000-0000-000000000000}"/>
  <bookViews>
    <workbookView xWindow="-28920" yWindow="-7050" windowWidth="29040" windowHeight="15840" xr2:uid="{ED0C3211-72D9-4836-9E5C-B9F27AA0EB67}"/>
  </bookViews>
  <sheets>
    <sheet name="Cover page" sheetId="3" r:id="rId1"/>
    <sheet name="Preambles" sheetId="4" r:id="rId2"/>
    <sheet name="Bill 1 Bypass BoQ" sheetId="2" r:id="rId3"/>
    <sheet name="Bill 2 - Summary" sheetId="6" r:id="rId4"/>
    <sheet name="SSCC"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a" localSheetId="3">#REF!</definedName>
    <definedName name="\a" localSheetId="4">#REF!</definedName>
    <definedName name="\a">#REF!</definedName>
    <definedName name="\b" localSheetId="3">[1]DCF!#REF!</definedName>
    <definedName name="\b" localSheetId="4">[1]DCF!#REF!</definedName>
    <definedName name="\b">[1]DCF!#REF!</definedName>
    <definedName name="\c" localSheetId="3">[1]DCF!#REF!</definedName>
    <definedName name="\c" localSheetId="4">[1]DCF!#REF!</definedName>
    <definedName name="\c">[1]DCF!#REF!</definedName>
    <definedName name="\d" localSheetId="3">[1]DCF!#REF!</definedName>
    <definedName name="\d" localSheetId="4">[1]DCF!#REF!</definedName>
    <definedName name="\d">[1]DCF!#REF!</definedName>
    <definedName name="\e" localSheetId="3">[1]DCF!#REF!</definedName>
    <definedName name="\e">[1]DCF!#REF!</definedName>
    <definedName name="\f" localSheetId="3">[1]DCF!#REF!</definedName>
    <definedName name="\f">[1]DCF!#REF!</definedName>
    <definedName name="\g" localSheetId="3">[1]DCF!#REF!</definedName>
    <definedName name="\g">[1]DCF!#REF!</definedName>
    <definedName name="\h" localSheetId="3">[1]DCF!#REF!</definedName>
    <definedName name="\h">[1]DCF!#REF!</definedName>
    <definedName name="\i" localSheetId="3">[1]DCF!#REF!</definedName>
    <definedName name="\i">[1]DCF!#REF!</definedName>
    <definedName name="\m" localSheetId="3">#REF!</definedName>
    <definedName name="\m" localSheetId="4">#REF!</definedName>
    <definedName name="\m">#REF!</definedName>
    <definedName name="\z" localSheetId="3">#REF!</definedName>
    <definedName name="\z" localSheetId="4">#REF!</definedName>
    <definedName name="\z">#REF!</definedName>
    <definedName name="______CXX1">'[2]1'!$F$175:$F$182</definedName>
    <definedName name="______CXX2">'[2]2'!$F$175:$F$182</definedName>
    <definedName name="______CXX3">'[2]3'!$F$175:$F$182</definedName>
    <definedName name="______CXX4">'[2]4'!$F$175:$F$182</definedName>
    <definedName name="______CXX5">'[2]5'!$F$175:$F$182</definedName>
    <definedName name="______CXX6">'[2]6'!$F$175:$F$182</definedName>
    <definedName name="______CXX7">'[2]7'!$F$175:$F$182</definedName>
    <definedName name="______CXX8">'[2]8'!$F$175:$F$182</definedName>
    <definedName name="______CXX9">'[2]9'!$F$175:$F$182</definedName>
    <definedName name="______EXX1">'[2]1'!$F$129:$F$168</definedName>
    <definedName name="______EXX2">'[2]2'!$F$129:$F$168</definedName>
    <definedName name="______EXX3">'[2]3'!$F$129:$F$168</definedName>
    <definedName name="______EXX4">'[2]4'!$F$129:$F$168</definedName>
    <definedName name="______EXX5">'[2]5'!$F$129:$F$168</definedName>
    <definedName name="______EXX6">'[2]6'!$F$129:$F$168</definedName>
    <definedName name="______EXX7">'[2]7'!$F$129:$F$168</definedName>
    <definedName name="______EXX8">'[2]8'!$F$129:$F$168</definedName>
    <definedName name="______EXX9">'[2]9'!$F$129:$F$168</definedName>
    <definedName name="______MXX1">'[2]1'!$F$13:$F$64</definedName>
    <definedName name="______MXX2">'[2]2'!$F$13:$F$64</definedName>
    <definedName name="______MXX3">'[2]3'!$F$13:$F$64</definedName>
    <definedName name="______MXX4">'[2]4'!$F$13:$F$64</definedName>
    <definedName name="______MXX5">'[2]5'!$F$13:$F$64</definedName>
    <definedName name="______MXX6">'[2]6'!$F$13:$F$64</definedName>
    <definedName name="______MXX7">'[2]7'!$F$13:$F$64</definedName>
    <definedName name="______MXX8">'[2]8'!$F$13:$F$64</definedName>
    <definedName name="______MXX9">'[2]9'!$F$13:$F$64</definedName>
    <definedName name="______PG1">#REF!</definedName>
    <definedName name="______PG2">#REF!</definedName>
    <definedName name="______SCH2">#REF!</definedName>
    <definedName name="______SXX1">'[2]1'!$F$71:$F$122</definedName>
    <definedName name="______SXX2">'[2]2'!$F$71:$F$122</definedName>
    <definedName name="______SXX3">'[2]3'!$F$71:$F$122</definedName>
    <definedName name="______SXX4">'[2]4'!$F$71:$F$122</definedName>
    <definedName name="______SXX5">'[2]5'!$F$71:$F$122</definedName>
    <definedName name="______SXX6">'[2]6'!$F$71:$F$122</definedName>
    <definedName name="______SXX7">'[2]7'!$F$71:$F$122</definedName>
    <definedName name="______SXX8">'[2]8'!$F$71:$F$122</definedName>
    <definedName name="______SXX9">'[2]9'!$F$71:$F$122</definedName>
    <definedName name="_____CXX1">'[2]1'!$F$175:$F$182</definedName>
    <definedName name="_____CXX2">'[2]2'!$F$175:$F$182</definedName>
    <definedName name="_____CXX3">'[2]3'!$F$175:$F$182</definedName>
    <definedName name="_____CXX4">'[2]4'!$F$175:$F$182</definedName>
    <definedName name="_____CXX5">'[2]5'!$F$175:$F$182</definedName>
    <definedName name="_____CXX6">'[2]6'!$F$175:$F$182</definedName>
    <definedName name="_____CXX7">'[2]7'!$F$175:$F$182</definedName>
    <definedName name="_____CXX8">'[2]8'!$F$175:$F$182</definedName>
    <definedName name="_____CXX9">'[2]9'!$F$175:$F$182</definedName>
    <definedName name="_____EXX1">'[2]1'!$F$129:$F$168</definedName>
    <definedName name="_____EXX2">'[2]2'!$F$129:$F$168</definedName>
    <definedName name="_____EXX3">'[2]3'!$F$129:$F$168</definedName>
    <definedName name="_____EXX4">'[2]4'!$F$129:$F$168</definedName>
    <definedName name="_____EXX5">'[2]5'!$F$129:$F$168</definedName>
    <definedName name="_____EXX6">'[2]6'!$F$129:$F$168</definedName>
    <definedName name="_____EXX7">'[2]7'!$F$129:$F$168</definedName>
    <definedName name="_____EXX8">'[2]8'!$F$129:$F$168</definedName>
    <definedName name="_____EXX9">'[2]9'!$F$129:$F$168</definedName>
    <definedName name="_____MXX1">'[2]1'!$F$13:$F$64</definedName>
    <definedName name="_____MXX2">'[2]2'!$F$13:$F$64</definedName>
    <definedName name="_____MXX3">'[2]3'!$F$13:$F$64</definedName>
    <definedName name="_____MXX4">'[2]4'!$F$13:$F$64</definedName>
    <definedName name="_____MXX5">'[2]5'!$F$13:$F$64</definedName>
    <definedName name="_____MXX6">'[2]6'!$F$13:$F$64</definedName>
    <definedName name="_____MXX7">'[2]7'!$F$13:$F$64</definedName>
    <definedName name="_____MXX8">'[2]8'!$F$13:$F$64</definedName>
    <definedName name="_____MXX9">'[2]9'!$F$13:$F$64</definedName>
    <definedName name="_____PG1">#REF!</definedName>
    <definedName name="_____PG2">#REF!</definedName>
    <definedName name="_____SCH2">#REF!</definedName>
    <definedName name="_____SXX1">'[2]1'!$F$71:$F$122</definedName>
    <definedName name="_____SXX2">'[2]2'!$F$71:$F$122</definedName>
    <definedName name="_____SXX3">'[2]3'!$F$71:$F$122</definedName>
    <definedName name="_____SXX4">'[2]4'!$F$71:$F$122</definedName>
    <definedName name="_____SXX5">'[2]5'!$F$71:$F$122</definedName>
    <definedName name="_____SXX6">'[2]6'!$F$71:$F$122</definedName>
    <definedName name="_____SXX7">'[2]7'!$F$71:$F$122</definedName>
    <definedName name="_____SXX8">'[2]8'!$F$71:$F$122</definedName>
    <definedName name="_____SXX9">'[2]9'!$F$71:$F$122</definedName>
    <definedName name="____CXX1">'[2]1'!$F$175:$F$182</definedName>
    <definedName name="____CXX2">'[2]2'!$F$175:$F$182</definedName>
    <definedName name="____CXX3">'[2]3'!$F$175:$F$182</definedName>
    <definedName name="____CXX4">'[2]4'!$F$175:$F$182</definedName>
    <definedName name="____CXX5">'[2]5'!$F$175:$F$182</definedName>
    <definedName name="____CXX6">'[2]6'!$F$175:$F$182</definedName>
    <definedName name="____CXX7">'[2]7'!$F$175:$F$182</definedName>
    <definedName name="____CXX8">'[2]8'!$F$175:$F$182</definedName>
    <definedName name="____CXX9">'[2]9'!$F$175:$F$182</definedName>
    <definedName name="____EXX1">'[2]1'!$F$129:$F$168</definedName>
    <definedName name="____EXX2">'[2]2'!$F$129:$F$168</definedName>
    <definedName name="____EXX3">'[2]3'!$F$129:$F$168</definedName>
    <definedName name="____EXX4">'[2]4'!$F$129:$F$168</definedName>
    <definedName name="____EXX5">'[2]5'!$F$129:$F$168</definedName>
    <definedName name="____EXX6">'[2]6'!$F$129:$F$168</definedName>
    <definedName name="____EXX7">'[2]7'!$F$129:$F$168</definedName>
    <definedName name="____EXX8">'[2]8'!$F$129:$F$168</definedName>
    <definedName name="____EXX9">'[2]9'!$F$129:$F$168</definedName>
    <definedName name="____MXX1">'[2]1'!$F$13:$F$64</definedName>
    <definedName name="____MXX2">'[2]2'!$F$13:$F$64</definedName>
    <definedName name="____MXX3">'[2]3'!$F$13:$F$64</definedName>
    <definedName name="____MXX4">'[2]4'!$F$13:$F$64</definedName>
    <definedName name="____MXX5">'[2]5'!$F$13:$F$64</definedName>
    <definedName name="____MXX6">'[2]6'!$F$13:$F$64</definedName>
    <definedName name="____MXX7">'[2]7'!$F$13:$F$64</definedName>
    <definedName name="____MXX8">'[2]8'!$F$13:$F$64</definedName>
    <definedName name="____MXX9">'[2]9'!$F$13:$F$64</definedName>
    <definedName name="____PG1">#REF!</definedName>
    <definedName name="____PG2">#REF!</definedName>
    <definedName name="____SCH2">#REF!</definedName>
    <definedName name="____SXX1">'[2]1'!$F$71:$F$122</definedName>
    <definedName name="____SXX2">'[2]2'!$F$71:$F$122</definedName>
    <definedName name="____SXX3">'[2]3'!$F$71:$F$122</definedName>
    <definedName name="____SXX4">'[2]4'!$F$71:$F$122</definedName>
    <definedName name="____SXX5">'[2]5'!$F$71:$F$122</definedName>
    <definedName name="____SXX6">'[2]6'!$F$71:$F$122</definedName>
    <definedName name="____SXX7">'[2]7'!$F$71:$F$122</definedName>
    <definedName name="____SXX8">'[2]8'!$F$71:$F$122</definedName>
    <definedName name="____SXX9">'[2]9'!$F$71:$F$122</definedName>
    <definedName name="___CXX1">'[2]1'!$F$175:$F$182</definedName>
    <definedName name="___CXX2">'[2]2'!$F$175:$F$182</definedName>
    <definedName name="___CXX3">'[2]3'!$F$175:$F$182</definedName>
    <definedName name="___CXX4">'[2]4'!$F$175:$F$182</definedName>
    <definedName name="___CXX5">'[2]5'!$F$175:$F$182</definedName>
    <definedName name="___CXX6">'[2]6'!$F$175:$F$182</definedName>
    <definedName name="___CXX7">'[2]7'!$F$175:$F$182</definedName>
    <definedName name="___CXX8">'[2]8'!$F$175:$F$182</definedName>
    <definedName name="___CXX9">'[2]9'!$F$175:$F$182</definedName>
    <definedName name="___EXX1">'[2]1'!$F$129:$F$168</definedName>
    <definedName name="___EXX2">'[2]2'!$F$129:$F$168</definedName>
    <definedName name="___EXX3">'[2]3'!$F$129:$F$168</definedName>
    <definedName name="___EXX4">'[2]4'!$F$129:$F$168</definedName>
    <definedName name="___EXX5">'[2]5'!$F$129:$F$168</definedName>
    <definedName name="___EXX6">'[2]6'!$F$129:$F$168</definedName>
    <definedName name="___EXX7">'[2]7'!$F$129:$F$168</definedName>
    <definedName name="___EXX8">'[2]8'!$F$129:$F$168</definedName>
    <definedName name="___EXX9">'[2]9'!$F$129:$F$168</definedName>
    <definedName name="___MXX1">'[2]1'!$F$13:$F$64</definedName>
    <definedName name="___MXX2">'[2]2'!$F$13:$F$64</definedName>
    <definedName name="___MXX3">'[2]3'!$F$13:$F$64</definedName>
    <definedName name="___MXX4">'[2]4'!$F$13:$F$64</definedName>
    <definedName name="___MXX5">'[2]5'!$F$13:$F$64</definedName>
    <definedName name="___MXX6">'[2]6'!$F$13:$F$64</definedName>
    <definedName name="___MXX7">'[2]7'!$F$13:$F$64</definedName>
    <definedName name="___MXX8">'[2]8'!$F$13:$F$64</definedName>
    <definedName name="___MXX9">'[2]9'!$F$13:$F$64</definedName>
    <definedName name="___PG1" localSheetId="3">#REF!</definedName>
    <definedName name="___PG1" localSheetId="4">#REF!</definedName>
    <definedName name="___PG1">#REF!</definedName>
    <definedName name="___PG2" localSheetId="3">#REF!</definedName>
    <definedName name="___PG2" localSheetId="4">#REF!</definedName>
    <definedName name="___PG2">#REF!</definedName>
    <definedName name="___SCH2" localSheetId="3">#REF!</definedName>
    <definedName name="___SCH2" localSheetId="4">#REF!</definedName>
    <definedName name="___SCH2">#REF!</definedName>
    <definedName name="___SXX1">'[2]1'!$F$71:$F$122</definedName>
    <definedName name="___SXX2">'[2]2'!$F$71:$F$122</definedName>
    <definedName name="___SXX3">'[2]3'!$F$71:$F$122</definedName>
    <definedName name="___SXX4">'[2]4'!$F$71:$F$122</definedName>
    <definedName name="___SXX5">'[2]5'!$F$71:$F$122</definedName>
    <definedName name="___SXX6">'[2]6'!$F$71:$F$122</definedName>
    <definedName name="___SXX7">'[2]7'!$F$71:$F$122</definedName>
    <definedName name="___SXX8">'[2]8'!$F$71:$F$122</definedName>
    <definedName name="___SXX9">'[2]9'!$F$71:$F$122</definedName>
    <definedName name="__CXX1">'[2]1'!$F$175:$F$182</definedName>
    <definedName name="__CXX2">'[2]2'!$F$175:$F$182</definedName>
    <definedName name="__CXX3">'[2]3'!$F$175:$F$182</definedName>
    <definedName name="__CXX4">'[2]4'!$F$175:$F$182</definedName>
    <definedName name="__CXX5">'[2]5'!$F$175:$F$182</definedName>
    <definedName name="__CXX6">'[2]6'!$F$175:$F$182</definedName>
    <definedName name="__CXX7">'[2]7'!$F$175:$F$182</definedName>
    <definedName name="__CXX8">'[2]8'!$F$175:$F$182</definedName>
    <definedName name="__CXX9">'[2]9'!$F$175:$F$182</definedName>
    <definedName name="__EXX1">'[2]1'!$F$129:$F$168</definedName>
    <definedName name="__EXX2">'[2]2'!$F$129:$F$168</definedName>
    <definedName name="__EXX3">'[2]3'!$F$129:$F$168</definedName>
    <definedName name="__EXX4">'[2]4'!$F$129:$F$168</definedName>
    <definedName name="__EXX5">'[2]5'!$F$129:$F$168</definedName>
    <definedName name="__EXX6">'[2]6'!$F$129:$F$168</definedName>
    <definedName name="__EXX7">'[2]7'!$F$129:$F$168</definedName>
    <definedName name="__EXX8">'[2]8'!$F$129:$F$168</definedName>
    <definedName name="__EXX9">'[2]9'!$F$129:$F$168</definedName>
    <definedName name="__MXX1">'[2]1'!$F$13:$F$64</definedName>
    <definedName name="__MXX2">'[2]2'!$F$13:$F$64</definedName>
    <definedName name="__MXX3">'[2]3'!$F$13:$F$64</definedName>
    <definedName name="__MXX4">'[2]4'!$F$13:$F$64</definedName>
    <definedName name="__MXX5">'[2]5'!$F$13:$F$64</definedName>
    <definedName name="__MXX6">'[2]6'!$F$13:$F$64</definedName>
    <definedName name="__MXX7">'[2]7'!$F$13:$F$64</definedName>
    <definedName name="__MXX8">'[2]8'!$F$13:$F$64</definedName>
    <definedName name="__MXX9">'[2]9'!$F$13:$F$64</definedName>
    <definedName name="__PG1" localSheetId="3">#REF!</definedName>
    <definedName name="__PG1" localSheetId="4">#REF!</definedName>
    <definedName name="__PG1">#REF!</definedName>
    <definedName name="__PG2" localSheetId="3">#REF!</definedName>
    <definedName name="__PG2" localSheetId="4">#REF!</definedName>
    <definedName name="__PG2">#REF!</definedName>
    <definedName name="__SCH2" localSheetId="3">#REF!</definedName>
    <definedName name="__SCH2" localSheetId="4">#REF!</definedName>
    <definedName name="__SCH2">#REF!</definedName>
    <definedName name="__SXX1">'[2]1'!$F$71:$F$122</definedName>
    <definedName name="__SXX2">'[2]2'!$F$71:$F$122</definedName>
    <definedName name="__SXX3">'[2]3'!$F$71:$F$122</definedName>
    <definedName name="__SXX4">'[2]4'!$F$71:$F$122</definedName>
    <definedName name="__SXX5">'[2]5'!$F$71:$F$122</definedName>
    <definedName name="__SXX6">'[2]6'!$F$71:$F$122</definedName>
    <definedName name="__SXX7">'[2]7'!$F$71:$F$122</definedName>
    <definedName name="__SXX8">'[2]8'!$F$71:$F$122</definedName>
    <definedName name="__SXX9">'[2]9'!$F$71:$F$122</definedName>
    <definedName name="_C8" localSheetId="3">#REF!</definedName>
    <definedName name="_C8" localSheetId="4">#REF!</definedName>
    <definedName name="_C8">#REF!</definedName>
    <definedName name="_CXX1">'[2]1'!$F$175:$F$182</definedName>
    <definedName name="_CXX2">'[2]2'!$F$175:$F$182</definedName>
    <definedName name="_CXX3">'[2]3'!$F$175:$F$182</definedName>
    <definedName name="_CXX4">'[2]4'!$F$175:$F$182</definedName>
    <definedName name="_CXX5">'[2]5'!$F$175:$F$182</definedName>
    <definedName name="_CXX6">'[2]6'!$F$175:$F$182</definedName>
    <definedName name="_CXX7">'[2]7'!$F$175:$F$182</definedName>
    <definedName name="_CXX8">'[2]8'!$F$175:$F$182</definedName>
    <definedName name="_CXX9">'[2]9'!$F$175:$F$182</definedName>
    <definedName name="_EXX1">'[2]1'!$F$129:$F$168</definedName>
    <definedName name="_EXX2">'[2]2'!$F$129:$F$168</definedName>
    <definedName name="_EXX3">'[2]3'!$F$129:$F$168</definedName>
    <definedName name="_EXX4">'[2]4'!$F$129:$F$168</definedName>
    <definedName name="_EXX5">'[2]5'!$F$129:$F$168</definedName>
    <definedName name="_EXX6">'[2]6'!$F$129:$F$168</definedName>
    <definedName name="_EXX7">'[2]7'!$F$129:$F$168</definedName>
    <definedName name="_EXX8">'[2]8'!$F$129:$F$168</definedName>
    <definedName name="_EXX9">'[2]9'!$F$129:$F$168</definedName>
    <definedName name="_Fill" hidden="1">#REF!</definedName>
    <definedName name="_J" localSheetId="3">[1]DCF!#REF!</definedName>
    <definedName name="_J" localSheetId="4">[1]DCF!#REF!</definedName>
    <definedName name="_J">[1]DCF!#REF!</definedName>
    <definedName name="_MXX1">'[2]1'!$F$13:$F$64</definedName>
    <definedName name="_MXX2">'[2]2'!$F$13:$F$64</definedName>
    <definedName name="_MXX3">'[2]3'!$F$13:$F$64</definedName>
    <definedName name="_MXX4">'[2]4'!$F$13:$F$64</definedName>
    <definedName name="_MXX5">'[2]5'!$F$13:$F$64</definedName>
    <definedName name="_MXX6">'[2]6'!$F$13:$F$64</definedName>
    <definedName name="_MXX7">'[2]7'!$F$13:$F$64</definedName>
    <definedName name="_MXX8">'[2]8'!$F$13:$F$64</definedName>
    <definedName name="_MXX9">'[2]9'!$F$13:$F$64</definedName>
    <definedName name="_Order1" hidden="1">255</definedName>
    <definedName name="_PG1">#REF!</definedName>
    <definedName name="_PG2">#REF!</definedName>
    <definedName name="_SCH2">#REF!</definedName>
    <definedName name="_SXX1">'[2]1'!$F$71:$F$122</definedName>
    <definedName name="_SXX2">'[2]2'!$F$71:$F$122</definedName>
    <definedName name="_SXX3">'[2]3'!$F$71:$F$122</definedName>
    <definedName name="_SXX4">'[2]4'!$F$71:$F$122</definedName>
    <definedName name="_SXX5">'[2]5'!$F$71:$F$122</definedName>
    <definedName name="_SXX6">'[2]6'!$F$71:$F$122</definedName>
    <definedName name="_SXX7">'[2]7'!$F$71:$F$122</definedName>
    <definedName name="_SXX8">'[2]8'!$F$71:$F$122</definedName>
    <definedName name="_SXX9">'[2]9'!$F$71:$F$122</definedName>
    <definedName name="_Z" localSheetId="3">#REF!</definedName>
    <definedName name="_Z" localSheetId="4">#REF!</definedName>
    <definedName name="_Z">#REF!</definedName>
    <definedName name="AAICOG">[3]Losses!$E$37</definedName>
    <definedName name="ACwvu.all." hidden="1">#REF!</definedName>
    <definedName name="ACwvu.prices." hidden="1">#REF!</definedName>
    <definedName name="ACwvu.summary." hidden="1">#REF!</definedName>
    <definedName name="Area_Print" localSheetId="4">#REF!</definedName>
    <definedName name="Area_Print">#REF!</definedName>
    <definedName name="BOQ" localSheetId="4">[1]DCF!#REF!</definedName>
    <definedName name="BOQ">[1]DCF!#REF!</definedName>
    <definedName name="BPL">[4]Re!$D$293:$D$314</definedName>
    <definedName name="CCC">#REF!</definedName>
    <definedName name="ch"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#N/A</definedName>
    <definedName name="CondList1">[5]ConductorsRates!$B$2:$B$159</definedName>
    <definedName name="CR">#REF!</definedName>
    <definedName name="Cwvu.summary." hidden="1">#REF!</definedName>
    <definedName name="CXV">#REF!</definedName>
    <definedName name="CXXX">'[2]10'!$F$175:$F$182</definedName>
    <definedName name="d">#REF!</definedName>
    <definedName name="Data" localSheetId="3">#REF!</definedName>
    <definedName name="Data" localSheetId="4">#REF!</definedName>
    <definedName name="Data">#REF!</definedName>
    <definedName name="Data_Daywork" localSheetId="3">#REF!</definedName>
    <definedName name="Data_Daywork" localSheetId="4">#REF!</definedName>
    <definedName name="Data_Daywork">#REF!</definedName>
    <definedName name="Data_Opt_Bill5" localSheetId="4">#REF!</definedName>
    <definedName name="Data_Opt_Bill5">#REF!</definedName>
    <definedName name="DATA1">'[6]Unit 1'!$I$18:$P$37,'[6]Unit 1'!$I$41:$P$60,'[6]Unit 1'!$I$64:$P$83,'[6]Unit 1'!$I$87:$P$106,'[6]Unit 1'!$I$110:$P$135,'[6]Unit 1'!$I$139:$P$158,'[6]Unit 1'!$I$162:$P$181</definedName>
    <definedName name="DATA10">'[6]Unit 5'!$I$274:$P$293,'[6]Unit 5'!$I$298:$O$298,'[6]Unit 5'!$P$298:$P$312,'[6]Unit 5'!$I$298:$P$477,'[6]Unit 5'!$I$481:$P$500,'[6]Unit 5'!$I$504:$P$871,'[6]Unit 5'!$I$875:$P$888</definedName>
    <definedName name="DATA11">'[6]Unit 6'!$I$18:$P$37,'[6]Unit 6'!$I$41:$P$60,'[6]Unit 6'!$I$64:$P$83,'[6]Unit 6'!$I$87:$P$106,'[6]Unit 6'!$I$110:$P$135,'[6]Unit 6'!$I$139:$K$139,'[6]Unit 6'!$K$139:$P$158,'[6]Unit 6'!$I$139:$P$158,'[6]Unit 6'!$I$162:$N$162,'[6]Unit 6'!$P$163,'[6]Unit 6'!$I$162:$P$181</definedName>
    <definedName name="DATA12">'[6]Unit 6'!$I$274:$P$293,'[6]Unit 6'!$I$298:$P$477,'[6]Unit 6'!$I$481:$P$500,'[6]Unit 6'!$I$504:$P$871,'[6]Unit 6'!$I$875:$P$888</definedName>
    <definedName name="DATA13">'[6]Common Plant'!$I$18:$P$37,'[6]Common Plant'!$I$41:$P$60,'[6]Common Plant'!$I$64:$P$83,'[6]Common Plant'!$I$87:$P$106,'[6]Common Plant'!$I$110:$P$135,'[6]Common Plant'!$I$139:$P$158,'[6]Common Plant'!$I$162:$P$181,'[6]Common Plant'!$I$185:$P$210</definedName>
    <definedName name="DATA14">'[6]Common Plant'!$I$214:$P$237,'[6]Common Plant'!$I$241:$P$270,'[6]Common Plant'!$I$274:$P$293,'[6]Common Plant'!$I$298:$P$477,'[6]Common Plant'!$I$481:$P$500,'[6]Common Plant'!$I$504:$P$871,'[6]Common Plant'!$I$875:$P$888</definedName>
    <definedName name="DATA2">'[6]Unit 1'!$I$185:$P$210,'[6]Unit 1'!$I$214:$P$237,'[6]Unit 1'!$I$241:$P$270,'[6]Unit 1'!$I$274:$P$293,'[6]Unit 1'!$I$298:$P$477,'[6]Unit 1'!$I$481:$P$500,'[6]Unit 1'!$I$504:$P$871,'[6]Unit 1'!$I$875:$P$888</definedName>
    <definedName name="DATA3">'[6]Unit 2'!$I$18:$P$37,'[6]Unit 2'!$I$41:$P$60,'[6]Unit 2'!$I$64:$P$83,'[6]Unit 2'!$I$87:$P$106,'[6]Unit 2'!$I$110:$P$135,'[6]Unit 2'!$I$139:$P$158,'[6]Unit 2'!$I$162:$P$181,'[6]Unit 2'!$I$185:$P$210,'[6]Unit 2'!$I$214:$P$237,'[6]Unit 2'!$I$241:$P$270</definedName>
    <definedName name="DATA4">'[6]Unit 2'!$I$274:$P$293,'[6]Unit 2'!$I$298:$P$477,'[6]Unit 2'!$I$481:$P$500,'[6]Unit 2'!$I$504:$P$871,'[6]Unit 2'!$I$875:$P$888</definedName>
    <definedName name="DATA5">'[6]Unit 3'!$I$18:$P$37,'[6]Unit 3'!$I$41:$P$60,'[6]Unit 3'!$I$64:$P$83,'[6]Unit 3'!$I$87:$P$106,'[6]Unit 3'!$I$110:$P$135,'[6]Unit 3'!$I$139:$P$158,'[6]Unit 3'!$I$162:$P$181,'[6]Unit 3'!$I$185:$P$210,'[6]Unit 3'!$I$214:$P$237,'[6]Unit 3'!$I$241:$P$270</definedName>
    <definedName name="DATA6">'[6]Unit 3'!$I$274:$P$293,'[6]Unit 3'!$I$298:$P$477,'[6]Unit 3'!$I$481:$P$500,'[6]Unit 3'!$I$504:$P$871,'[6]Unit 3'!$I$875:$P$888</definedName>
    <definedName name="DATA7">'[6]Unit 4'!$I$18:$P$37,'[6]Unit 4'!$I$41:$P$60,'[6]Unit 4'!$I$64:$P$83,'[6]Unit 4'!$I$87:$P$106,'[6]Unit 4'!$I$110:$P$135,'[6]Unit 4'!$I$139:$P$158,'[6]Unit 4'!$I$162:$P$181,'[6]Unit 4'!$I$185:$P$210,'[6]Unit 4'!$I$214:$P$237,'[6]Unit 4'!$I$241:$P$270</definedName>
    <definedName name="DATA8">'[6]Unit 4'!$I$274:$P$293,'[6]Unit 4'!$I$298:$P$477,'[6]Unit 4'!$I$481:$P$500,'[6]Unit 4'!$I$504:$P$871,'[6]Unit 4'!$I$875:$P$888</definedName>
    <definedName name="DATA9">'[6]Unit 5'!$I$18:$P$37,'[6]Unit 5'!$I$41:$P$60,'[6]Unit 5'!$I$64:$P$83,'[6]Unit 5'!$I$87:$P$106,'[6]Unit 5'!$I$110:$P$135,'[6]Unit 5'!$I$139:$P$158,'[6]Unit 5'!$I$162:$P$181,'[6]Unit 5'!$I$185:$P$210,'[6]Unit 5'!$I$214:$P$237,'[6]Unit 5'!$I$241:$P$270</definedName>
    <definedName name="DEL_FR_PRELIMS_DETAIL">'[7]FINREP 7'!$G$8,'[7]FINREP 7'!$B$7:$I$71,'[7]FINREP 7'!$M$7:$M$71</definedName>
    <definedName name="DEL_FR_SUMMERY">'[7]FINREP 7'!$D$20,'[7]FINREP 7'!$B$8:$H$8,'[7]FINREP 7'!$L$8,'[7]FINREP 7'!$B$21:$H$45,'[7]FINREP 7'!$G$18:$H$21,'[7]FINREP 7'!$L$18:$L$45,'[7]FINREP 7'!$C$55:$H$70,'[7]FINREP 7'!$L$54:$L$70</definedName>
    <definedName name="Dls">[2]Ein!$C$1143:$C$1162</definedName>
    <definedName name="DUC">#REF!</definedName>
    <definedName name="EEE">[2]E!#REF!</definedName>
    <definedName name="ELC">[8]Qm!#REF!</definedName>
    <definedName name="ELE">[8]Qm!#REF!</definedName>
    <definedName name="ELM">[8]Qm!#REF!</definedName>
    <definedName name="ELS">[8]Qm!#REF!</definedName>
    <definedName name="END_of_PRICE_FIX_SUMMARY">#REF!</definedName>
    <definedName name="Ennd">#REF!</definedName>
    <definedName name="ER">#REF!</definedName>
    <definedName name="EUR">'[9]Cover SHT'!$B$2</definedName>
    <definedName name="Export_Tender">#REF!</definedName>
    <definedName name="EXXX">'[2]10'!$F$129:$F$168</definedName>
    <definedName name="fakt">[10]Activities!#REF!</definedName>
    <definedName name="Fees">SUM(#REF!)</definedName>
    <definedName name="ff">#REF!</definedName>
    <definedName name="frszer">#REF!</definedName>
    <definedName name="GBP">'[9]Cover SHT'!$B$1</definedName>
    <definedName name="GENERAL">#REF!</definedName>
    <definedName name="GENERAL_SETTINGS_AND_CONVEYOR__INFORMATION">#REF!</definedName>
    <definedName name="GenSetConInfo">#REF!</definedName>
    <definedName name="GGGG">#REF!</definedName>
    <definedName name="HBL">[4]Re!$D$250:$D$291</definedName>
    <definedName name="HSC">[4]Re!$D$94:$D$145</definedName>
    <definedName name="Impact_Codes">#REF!</definedName>
    <definedName name="ITEM_NOI2____DETAILS_OF_SAVINGS">'[11]FR-PROVSNL-SUM-DETAIL'!#REF!</definedName>
    <definedName name="LF">[3]Losses!$B$30</definedName>
    <definedName name="LLF">[3]Losses!$B$33</definedName>
    <definedName name="Load" localSheetId="3">#REF!</definedName>
    <definedName name="Load" localSheetId="4">#REF!</definedName>
    <definedName name="Load">#REF!</definedName>
    <definedName name="LoadMWh_maint_2" localSheetId="3">#REF!</definedName>
    <definedName name="LoadMWh_maint_2" localSheetId="4">#REF!</definedName>
    <definedName name="LoadMWh_maint_2">#REF!</definedName>
    <definedName name="LoadMWh2" localSheetId="3">#REF!</definedName>
    <definedName name="LoadMWh2" localSheetId="4">#REF!</definedName>
    <definedName name="LoadMWh2">#REF!</definedName>
    <definedName name="LoadMWh2_maint" localSheetId="4">#REF!</definedName>
    <definedName name="LoadMWh2_maint">#REF!</definedName>
    <definedName name="LSC">[4]Re!$D$237:$D$248</definedName>
    <definedName name="Main">#REF!</definedName>
    <definedName name="MATERIALS_ON_SITE">'[11]FR-SUMMERY'!#REF!</definedName>
    <definedName name="MMM">#REF!</definedName>
    <definedName name="Module1.CF_Data">#N/A</definedName>
    <definedName name="Module1.Collect_Data">#N/A</definedName>
    <definedName name="mos" localSheetId="3">#REF!</definedName>
    <definedName name="mos" localSheetId="4">#REF!</definedName>
    <definedName name="mos">#REF!</definedName>
    <definedName name="MotorLocalCost" localSheetId="3">#REF!</definedName>
    <definedName name="MotorLocalCost">#REF!</definedName>
    <definedName name="MTlist">'[12]Database fields'!$J$8:$J$27</definedName>
    <definedName name="MXXX">'[2]10'!$F$13:$F$64</definedName>
    <definedName name="Operating_Instructions">#REF!</definedName>
    <definedName name="OpInst">#REF!</definedName>
    <definedName name="oppps">#REF!</definedName>
    <definedName name="PAGE1">#N/A</definedName>
    <definedName name="PCList">'[12]Database fields'!$H$8:$H$26</definedName>
    <definedName name="PR">#REF!</definedName>
    <definedName name="_xlnm.Print_Area" localSheetId="2">'Bill 1 Bypass BoQ'!$A$1:$F$141</definedName>
    <definedName name="_xlnm.Print_Area" localSheetId="3">'Bill 2 - Summary'!$A$1:$E$15</definedName>
    <definedName name="_xlnm.Print_Area" localSheetId="0">'Cover page'!$B$2:$C$46</definedName>
    <definedName name="_xlnm.Print_Area" localSheetId="1">Preambles!$A$1:$C$129</definedName>
    <definedName name="_xlnm.Print_Area" localSheetId="4">SSCC!$A$1:$E$40</definedName>
    <definedName name="_xlnm.Print_Area">#REF!</definedName>
    <definedName name="Print_Area_MI" localSheetId="3">#REF!</definedName>
    <definedName name="Print_Area_MI" localSheetId="1">#REF!</definedName>
    <definedName name="Print_Area_MI" localSheetId="4">#REF!</definedName>
    <definedName name="Print_Area_MI">#REF!</definedName>
    <definedName name="_xlnm.Print_Titles" localSheetId="1">Preambles!$1:$6</definedName>
    <definedName name="Prof_fees" localSheetId="3">#REF!</definedName>
    <definedName name="Prof_fees">#REF!</definedName>
    <definedName name="prot4">#N/A</definedName>
    <definedName name="prot5">#N/A</definedName>
    <definedName name="RBL">[4]Re!$D$147:$D$182</definedName>
    <definedName name="RED">[4]Re!$D$184:$D$235</definedName>
    <definedName name="Ref">#REF!</definedName>
    <definedName name="Ress">#REF!</definedName>
    <definedName name="Rwvu.all." hidden="1">#REF!,#REF!</definedName>
    <definedName name="Rwvu.prices." hidden="1">#REF!,#REF!</definedName>
    <definedName name="Rwvu.summary." hidden="1">#REF!</definedName>
    <definedName name="s">#REF!</definedName>
    <definedName name="SCOPE_OF_SUPPLY___RESPONSIBILITIES">#REF!</definedName>
    <definedName name="ScSupRes">#REF!</definedName>
    <definedName name="Seeeet">#REF!</definedName>
    <definedName name="SHE">[2]M!#REF!</definedName>
    <definedName name="Siemens" localSheetId="3">#REF!</definedName>
    <definedName name="Siemens">#REF!</definedName>
    <definedName name="solver_adj" localSheetId="3"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3"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3">#REF!</definedName>
    <definedName name="Sort_Data" localSheetId="4">#REF!</definedName>
    <definedName name="Sort_Data">#REF!</definedName>
    <definedName name="SR">#REF!</definedName>
    <definedName name="SSS">[2]S!#REF!</definedName>
    <definedName name="SUBTOTALS" localSheetId="3">#REF!</definedName>
    <definedName name="SUBTOTALS">#REF!</definedName>
    <definedName name="SumFixEnd" localSheetId="3">#REF!</definedName>
    <definedName name="SumFixEnd">#REF!</definedName>
    <definedName name="Swvu.all." localSheetId="3" hidden="1">#REF!</definedName>
    <definedName name="Swvu.all." hidden="1">#REF!</definedName>
    <definedName name="Swvu.prices." hidden="1">#REF!</definedName>
    <definedName name="Swvu.summary." hidden="1">#REF!</definedName>
    <definedName name="SXXX">'[2]10'!$F$71:$F$122</definedName>
    <definedName name="THAT">[1]DCF!$CB$3:$CC$88</definedName>
    <definedName name="THIS">[1]DCF!$CB$3:$CB$90</definedName>
    <definedName name="TowList">#REF!</definedName>
    <definedName name="TRANSFER">#REF!</definedName>
    <definedName name="TTList">OFFSET('[12]Database fields'!$I$5,3,0,COUNTA('[12]Database fields'!$I:$I)-COUNTA('[12]Database fields'!$I$1:$I$7),1)</definedName>
    <definedName name="UNIT_1">#REF!</definedName>
    <definedName name="UNIT_2">#REF!</definedName>
    <definedName name="UNIT_3">#REF!</definedName>
    <definedName name="UNIT_4">#REF!</definedName>
    <definedName name="UNIT_7">#REF!</definedName>
    <definedName name="UNIT_8">#REF!</definedName>
    <definedName name="unprot4">#N/A</definedName>
    <definedName name="update2">#N/A</definedName>
    <definedName name="USD_Rate">#REF!</definedName>
    <definedName name="wvu.all." localSheetId="3"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3"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3"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y">[3]Losses!$B$31</definedName>
    <definedName name="Z_07E28E77_F6FA_11D1_8C51_444553540000_.wvu.Cols" localSheetId="3" hidden="1">#REF!,#REF!</definedName>
    <definedName name="Z_07E28E77_F6FA_11D1_8C51_444553540000_.wvu.Cols" hidden="1">#REF!,#REF!</definedName>
    <definedName name="Z_07E28E80_F6FA_11D1_8C51_444553540000_.wvu.Cols" hidden="1">#REF!,#REF!</definedName>
    <definedName name="Z_07E28E85_F6FA_11D1_8C51_444553540000_.wvu.Cols" hidden="1">#REF!</definedName>
    <definedName name="Z_0F778F74_F6F1_11D1_8C51_444553540000_.wvu.Cols" hidden="1">#REF!,#REF!</definedName>
    <definedName name="Z_0F778F7D_F6F1_11D1_8C51_444553540000_.wvu.Cols" hidden="1">#REF!,#REF!</definedName>
    <definedName name="Z_0F778F82_F6F1_11D1_8C51_444553540000_.wvu.Cols" hidden="1">#REF!</definedName>
    <definedName name="Z_1BB37995_F9EC_11D1_8C51_444553540000_.wvu.Cols" hidden="1">#REF!,#REF!</definedName>
    <definedName name="Z_1BB3799E_F9EC_11D1_8C51_444553540000_.wvu.Cols" hidden="1">#REF!,#REF!</definedName>
    <definedName name="Z_1BB379A3_F9EC_11D1_8C51_444553540000_.wvu.Cols" hidden="1">#REF!</definedName>
    <definedName name="Z_1C8D1AB5_F70D_11D1_8C51_444553540000_.wvu.Cols" hidden="1">#REF!,#REF!</definedName>
    <definedName name="Z_1C8D1ABE_F70D_11D1_8C51_444553540000_.wvu.Cols" hidden="1">#REF!,#REF!</definedName>
    <definedName name="Z_1C8D1AC3_F70D_11D1_8C51_444553540000_.wvu.Cols" hidden="1">#REF!</definedName>
    <definedName name="Z_201040E3_EFFE_11D1_A0B0_00A0246C5A5D_.wvu.Cols" hidden="1">#REF!,#REF!</definedName>
    <definedName name="Z_201040EC_EFFE_11D1_A0B0_00A0246C5A5D_.wvu.Cols" hidden="1">#REF!,#REF!</definedName>
    <definedName name="Z_201040F1_EFFE_11D1_A0B0_00A0246C5A5D_.wvu.Cols" hidden="1">#REF!</definedName>
    <definedName name="Z_2F9A8219_FAB3_11D1_8C51_444553540000_.wvu.Cols" hidden="1">#REF!,#REF!</definedName>
    <definedName name="Z_2F9A8222_FAB3_11D1_8C51_444553540000_.wvu.Cols" hidden="1">#REF!,#REF!</definedName>
    <definedName name="Z_2F9A8227_FAB3_11D1_8C51_444553540000_.wvu.Cols" hidden="1">#REF!</definedName>
    <definedName name="Z_36EC52B6_F657_11D1_8C51_444553540000_.wvu.Cols" hidden="1">#REF!,#REF!</definedName>
    <definedName name="Z_36EC52C0_F657_11D1_8C51_444553540000_.wvu.Cols" hidden="1">#REF!,#REF!</definedName>
    <definedName name="Z_36EC52C6_F657_11D1_8C51_444553540000_.wvu.Cols" hidden="1">#REF!</definedName>
    <definedName name="Z_42D42DD2_F3CA_11D1_8C51_444553540000_.wvu.Cols" hidden="1">#REF!,#REF!</definedName>
    <definedName name="Z_42D42DDB_F3CA_11D1_8C51_444553540000_.wvu.Cols" hidden="1">#REF!,#REF!</definedName>
    <definedName name="Z_42D42DE0_F3CA_11D1_8C51_444553540000_.wvu.Cols" hidden="1">#REF!</definedName>
    <definedName name="Z_5488E252_F3A7_11D1_8C51_444553540000_.wvu.Cols" hidden="1">#REF!,#REF!</definedName>
    <definedName name="Z_5488E25B_F3A7_11D1_8C51_444553540000_.wvu.Cols" hidden="1">#REF!,#REF!</definedName>
    <definedName name="Z_5488E260_F3A7_11D1_8C51_444553540000_.wvu.Cols" hidden="1">#REF!</definedName>
    <definedName name="Z_57011824_F624_11D1_8C51_444553540000_.wvu.Cols" hidden="1">#REF!,#REF!</definedName>
    <definedName name="Z_5701182E_F624_11D1_8C51_444553540000_.wvu.Cols" hidden="1">#REF!,#REF!</definedName>
    <definedName name="Z_57011834_F624_11D1_8C51_444553540000_.wvu.Cols" hidden="1">#REF!</definedName>
    <definedName name="Z_7C7048D6_F613_11D1_8C51_444553540000_.wvu.Cols" hidden="1">#REF!,#REF!</definedName>
    <definedName name="Z_7C7048E0_F613_11D1_8C51_444553540000_.wvu.Cols" hidden="1">#REF!,#REF!</definedName>
    <definedName name="Z_7C7048E6_F613_11D1_8C51_444553540000_.wvu.Cols" hidden="1">#REF!</definedName>
    <definedName name="Z_88CD029A_F928_11D1_8C51_444553540000_.wvu.Cols" hidden="1">#REF!,#REF!</definedName>
    <definedName name="Z_88CD02A3_F928_11D1_8C51_444553540000_.wvu.Cols" hidden="1">#REF!,#REF!</definedName>
    <definedName name="Z_88CD02A8_F928_11D1_8C51_444553540000_.wvu.Cols" hidden="1">#REF!</definedName>
    <definedName name="Z_96929736_F6C3_11D1_8C51_444553540000_.wvu.Cols" hidden="1">#REF!,#REF!</definedName>
    <definedName name="Z_96929740_F6C3_11D1_8C51_444553540000_.wvu.Cols" hidden="1">#REF!,#REF!</definedName>
    <definedName name="Z_96929746_F6C3_11D1_8C51_444553540000_.wvu.Cols" hidden="1">#REF!</definedName>
    <definedName name="Z_98F27197_11A4_11D2_8C51_444553540000_.wvu.Cols" hidden="1">#REF!,#REF!</definedName>
    <definedName name="Z_98F271A0_11A4_11D2_8C51_444553540000_.wvu.Cols" hidden="1">#REF!,#REF!</definedName>
    <definedName name="Z_98F271A5_11A4_11D2_8C51_444553540000_.wvu.Cols" hidden="1">#REF!</definedName>
    <definedName name="Z_AD5D9037_FB84_11D1_8C51_444553540000_.wvu.Cols" hidden="1">#REF!,#REF!</definedName>
    <definedName name="Z_AD5D9040_FB84_11D1_8C51_444553540000_.wvu.Cols" hidden="1">#REF!,#REF!</definedName>
    <definedName name="Z_AD5D9045_FB84_11D1_8C51_444553540000_.wvu.Cols" hidden="1">#REF!</definedName>
    <definedName name="Z_ADC94474_F55C_11D1_8C51_444553540000_.wvu.Cols" hidden="1">#REF!,#REF!</definedName>
    <definedName name="Z_ADC9447D_F55C_11D1_8C51_444553540000_.wvu.Cols" hidden="1">#REF!,#REF!</definedName>
    <definedName name="Z_ADC94482_F55C_11D1_8C51_444553540000_.wvu.Cols" hidden="1">#REF!</definedName>
    <definedName name="Z_C772F4DA_F46C_11D1_8C51_444553540000_.wvu.Cols" hidden="1">#REF!,#REF!</definedName>
    <definedName name="Z_C772F4E3_F46C_11D1_8C51_444553540000_.wvu.Cols" hidden="1">#REF!,#REF!</definedName>
    <definedName name="Z_C772F4E8_F46C_11D1_8C51_444553540000_.wvu.Cols" hidden="1">#REF!</definedName>
    <definedName name="Z_DD23A3E7_1197_11D2_8C51_444553540000_.wvu.Cols" hidden="1">#REF!,#REF!</definedName>
    <definedName name="Z_DD23A3F0_1197_11D2_8C51_444553540000_.wvu.Cols" hidden="1">#REF!,#REF!</definedName>
    <definedName name="Z_DD23A3F5_1197_11D2_8C51_444553540000_.wvu.Cols" hidden="1">#REF!</definedName>
    <definedName name="Z_E1908297_FB98_11D1_8C51_444553540000_.wvu.Cols" hidden="1">#REF!,#REF!</definedName>
    <definedName name="Z_E19082A0_FB98_11D1_8C51_444553540000_.wvu.Cols" hidden="1">#REF!,#REF!</definedName>
    <definedName name="Z_E19082A5_FB98_11D1_8C51_444553540000_.wvu.Cols" hidden="1">#REF!</definedName>
    <definedName name="Z_E23C3916_F64C_11D1_8C51_444553540000_.wvu.Cols" hidden="1">#REF!,#REF!</definedName>
    <definedName name="Z_E23C3920_F64C_11D1_8C51_444553540000_.wvu.Cols" hidden="1">#REF!,#REF!</definedName>
    <definedName name="Z_E23C3926_F64C_11D1_8C51_444553540000_.wvu.Cols" hidden="1">#REF!</definedName>
    <definedName name="Z_E23C3926_F64C_11D1_8C51_444553540000_.wvu.Rows" hidden="1">#REF!</definedName>
    <definedName name="Z_E9F13515_FA03_11D1_8C51_444553540000_.wvu.Cols" hidden="1">#REF!,#REF!</definedName>
    <definedName name="Z_E9F1351E_FA03_11D1_8C51_444553540000_.wvu.Cols" hidden="1">#REF!,#REF!</definedName>
    <definedName name="Z_E9F13523_FA03_11D1_8C51_444553540000_.wvu.Cols" hidden="1">#REF!</definedName>
    <definedName name="Z_F7CC403E_074D_11D2_8C51_444553540000_.wvu.Cols" hidden="1">#REF!,#REF!</definedName>
    <definedName name="Z_F7CC4047_074D_11D2_8C51_444553540000_.wvu.Cols" hidden="1">#REF!,#REF!</definedName>
    <definedName name="Z_F7CC404C_074D_11D2_8C51_444553540000_.wvu.Cols"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1" i="2" l="1"/>
  <c r="F50" i="2"/>
  <c r="F49" i="2"/>
  <c r="F48" i="2"/>
  <c r="F47" i="2"/>
  <c r="F46" i="2"/>
  <c r="F45" i="2"/>
  <c r="F44" i="2"/>
  <c r="F43" i="2"/>
  <c r="F42" i="2"/>
  <c r="F41" i="2"/>
  <c r="F40" i="2"/>
  <c r="F39" i="2"/>
  <c r="F38" i="2"/>
  <c r="F37" i="2"/>
  <c r="F36" i="2"/>
  <c r="F35" i="2"/>
  <c r="F34" i="2"/>
  <c r="F33" i="2"/>
  <c r="F29" i="2"/>
  <c r="F28" i="2"/>
  <c r="F27" i="2"/>
  <c r="F26" i="2"/>
  <c r="F25" i="2"/>
  <c r="F24" i="2"/>
  <c r="F23" i="2"/>
  <c r="F22" i="2"/>
  <c r="F21" i="2"/>
  <c r="F20" i="2"/>
  <c r="F19" i="2"/>
  <c r="F18" i="2"/>
  <c r="F17" i="2"/>
  <c r="F16" i="2"/>
  <c r="F15" i="2"/>
  <c r="F14" i="2"/>
  <c r="F13" i="2"/>
  <c r="F12" i="2"/>
  <c r="F11" i="2"/>
  <c r="F59" i="2"/>
  <c r="F52" i="2" l="1"/>
  <c r="D8" i="6" s="1"/>
  <c r="F139" i="2"/>
  <c r="F138" i="2"/>
  <c r="F137" i="2"/>
  <c r="F135" i="2"/>
  <c r="F133" i="2"/>
  <c r="F131" i="2"/>
  <c r="F130" i="2"/>
  <c r="F123" i="2"/>
  <c r="F124" i="2" s="1"/>
  <c r="F115" i="2"/>
  <c r="F113" i="2"/>
  <c r="F112" i="2"/>
  <c r="F111" i="2"/>
  <c r="F110" i="2"/>
  <c r="F108" i="2"/>
  <c r="F106" i="2"/>
  <c r="F105" i="2"/>
  <c r="F97" i="2"/>
  <c r="F96" i="2"/>
  <c r="F95" i="2"/>
  <c r="F91" i="2"/>
  <c r="F84" i="2"/>
  <c r="F83" i="2"/>
  <c r="F82" i="2"/>
  <c r="F81" i="2"/>
  <c r="F80" i="2"/>
  <c r="F79" i="2"/>
  <c r="F71" i="2"/>
  <c r="F70" i="2"/>
  <c r="F66" i="2"/>
  <c r="F61" i="2"/>
  <c r="F60" i="2"/>
  <c r="F140" i="2" l="1"/>
  <c r="F116" i="2"/>
  <c r="F93" i="2"/>
  <c r="F88" i="2"/>
  <c r="F90" i="2"/>
  <c r="F65" i="2"/>
  <c r="F64" i="2"/>
  <c r="F94" i="2"/>
  <c r="F63" i="2"/>
  <c r="F67" i="2"/>
  <c r="F87" i="2"/>
  <c r="F89" i="2"/>
  <c r="F98" i="2" l="1"/>
  <c r="F72" i="2"/>
  <c r="D12" i="6" l="1"/>
  <c r="D14" i="6" s="1"/>
</calcChain>
</file>

<file path=xl/sharedStrings.xml><?xml version="1.0" encoding="utf-8"?>
<sst xmlns="http://schemas.openxmlformats.org/spreadsheetml/2006/main" count="377" uniqueCount="240">
  <si>
    <t>PROVISIONAL BILL OF QUANTITIES</t>
  </si>
  <si>
    <t>IMPALA ATHENE - HILLSIDE BYPASS REFURBISHMENT PROJECT</t>
  </si>
  <si>
    <t xml:space="preserve"> </t>
  </si>
  <si>
    <t>ITEM</t>
  </si>
  <si>
    <t>DESCRIPTION</t>
  </si>
  <si>
    <t>UNIT</t>
  </si>
  <si>
    <t>QTY</t>
  </si>
  <si>
    <t>RATE</t>
  </si>
  <si>
    <t>AMOUNT</t>
  </si>
  <si>
    <t xml:space="preserve">SECTION NO. 1  </t>
  </si>
  <si>
    <t xml:space="preserve">SCHEDULE No. 1  </t>
  </si>
  <si>
    <t xml:space="preserve">PRELIMINARY AND GENERAL </t>
  </si>
  <si>
    <t xml:space="preserve">FIXED CHARGE ITEMS </t>
  </si>
  <si>
    <t>Establishment of Facilities on the Site Facilities</t>
  </si>
  <si>
    <t>Contractual requirements</t>
  </si>
  <si>
    <t>SUM</t>
  </si>
  <si>
    <t>Name boards. (In No. 2)</t>
  </si>
  <si>
    <t>Offices and storage sheds</t>
  </si>
  <si>
    <t>Workshops</t>
  </si>
  <si>
    <t>Laboratories</t>
  </si>
  <si>
    <t>Living accommodation</t>
  </si>
  <si>
    <t>Ablution and latrine facilities</t>
  </si>
  <si>
    <t>Tools and equipment</t>
  </si>
  <si>
    <t>Water supplies, electric power, communications, dealing with water, and access</t>
  </si>
  <si>
    <t>Dealing with water</t>
  </si>
  <si>
    <t>Access</t>
  </si>
  <si>
    <t>Plant</t>
  </si>
  <si>
    <t>Other fixed charge obligations</t>
  </si>
  <si>
    <t>Removal of site establishment</t>
  </si>
  <si>
    <t>Complying with Eskom Health and Safety Specs</t>
  </si>
  <si>
    <t>Complying with the Mine Health and Safety Specs</t>
  </si>
  <si>
    <t>Complying with Environmental Management Programme Act and all other statutory environmental requirements</t>
  </si>
  <si>
    <t>Security for the works for duration of the contract</t>
  </si>
  <si>
    <t>Detailed 'as built' records (as per works information) 3 soft copies and 1 hard copy</t>
  </si>
  <si>
    <t>SUB-TOTAL  PRELIMINARIES AND GENERAL</t>
  </si>
  <si>
    <t xml:space="preserve">TIME RELATED ITEMS </t>
  </si>
  <si>
    <t>Operation and Maintenance of Facilities on Site, for Duration of Construction, (unless otherwise stated)</t>
  </si>
  <si>
    <t>Supervision for duration of construction</t>
  </si>
  <si>
    <t>Company and head office overhead costs for duration of construction</t>
  </si>
  <si>
    <t>Other time related obligations</t>
  </si>
  <si>
    <t xml:space="preserve">SECTION NO.2 </t>
  </si>
  <si>
    <t>DISMANTLE, SUPPLY, ERECT AND INSTALLATION OF TOWER TYPES AND ALL THE ACCERSORIES AS DETAILED IN THE WORKS INFORMATION AND TECHNICAL SPECIFICATIONS REQUIREMENT.</t>
  </si>
  <si>
    <t>REMOVAL OF EXISTING TOWERS.</t>
  </si>
  <si>
    <t xml:space="preserve">Dropping of all conductors (3 x Quad Tern) and 2 x ADSS and no earthwire. Conductors to be carefully laid out/recovered for use on the new tower. </t>
  </si>
  <si>
    <t>m</t>
  </si>
  <si>
    <t>Disconnection of all assemblies per strain tower incl ADSS fibre/strain assemblies and insulators</t>
  </si>
  <si>
    <t>No</t>
  </si>
  <si>
    <t>Dismantle, demolish, removal, stockpiling unwanted materials and unfasten of tower bolts, nuts and washers: (Carefully remove all the conductor . The  new hardware and insulators will be free issue material (Eskom will supply material)).</t>
  </si>
  <si>
    <t>Dismantle and remove existing self supporting strain tower leg steel of legs that deviate from 0.0m.</t>
  </si>
  <si>
    <t>kg</t>
  </si>
  <si>
    <t>FOUNDATIONS</t>
  </si>
  <si>
    <t>SCHEDULE No. 2</t>
  </si>
  <si>
    <t>INSTALLATION OF NEW TOWERS</t>
  </si>
  <si>
    <t>FOUNDATIONS (PROVISIONAL)</t>
  </si>
  <si>
    <t>Refurbishment of tower stub and foundations (not the whole foundation, the top portion to address Tower stubb corrosion).  Refurbishment in accordance with the Works Information; incl reinforced concrete, excavation, reinforcement steel, formwork, backfilling with approved imported material, compacting to approved density, soil tests, test tubes, setting out, carting away of excavated material to an approved registered dump site, etc.</t>
  </si>
  <si>
    <t>Refurbish top caps for self supporting strain tower type 433D, per leg (restore after inspection and assessment of stub corrosion) as per site instruction (Provisonal).</t>
  </si>
  <si>
    <t>Refurbish top caps for self supporting strain tower type 224B, per leg (restore after inspection and assessment of stub corrosion) as per site instruction (Provisional).</t>
  </si>
  <si>
    <t>Refurbish top caps for self supporting strain tower type 224C, per leg (restore after inspection and assessment of stub corrosion) as per site instruction (Provisional).</t>
  </si>
  <si>
    <t>Refurbish foundation stubs for self supporting strain tower type 433D, per leg (not whole foundation, just to address corroded stubs) as per works information and site  instruction (Provisional) .</t>
  </si>
  <si>
    <t>Refurbish foundation stubs for self supporting strain tower type 224B, per leg (not whole foundation, just to address corroded stubs) as per works information and site instruction (Provisional).</t>
  </si>
  <si>
    <t>Refurbish foundation stubs for self supporting strain tower type 224C, per leg (not whole foundation, just to address corroded stubs) as per works information and site instruction (Provisional).</t>
  </si>
  <si>
    <t>STRUCTURAL STEEL WORK</t>
  </si>
  <si>
    <t>Self supporting strain tower leg steel of legs that deviate from 0.0m.</t>
  </si>
  <si>
    <t>SCHEDULE No. 3</t>
  </si>
  <si>
    <t>STRINGING</t>
  </si>
  <si>
    <t>Installation of accessories (Dressing) to towers with earthwire assembly complete: (Certain Material Supplied by Eskom)</t>
  </si>
  <si>
    <t xml:space="preserve">Supply and Installation of fibre ADSS (Stringing and Regulating) to strain towers: </t>
  </si>
  <si>
    <t>Installation of three phase conductor (Stringing and Regulating) to strain towers with quad conductors: (Stockpile Material)</t>
  </si>
  <si>
    <t>Stringing and regulating of three phase conductors with quad conductors per phase running parallel with towers spanning 1.3 km route length complete. (650 m per line)</t>
  </si>
  <si>
    <t>Trenching between towers Athene Hillside 3 tower 6 and Athene Hillside Impala line 2 tower 2  across the field and road to install duct cable to connect communication. Trench 0.5m wide x 1m deep. Duct cable to be supplied by contractor.</t>
  </si>
  <si>
    <t>Splicing of fibres on both lines. (48 core ADSS x 12 sets of splicing required).</t>
  </si>
  <si>
    <t>PICKING-UP PHASE CONDUCTORS AND ADSS, AS DETAILED IN THE METHOD STATEMENT.</t>
  </si>
  <si>
    <t>SCHEDULE No. 4</t>
  </si>
  <si>
    <t>TOWER LABELLING</t>
  </si>
  <si>
    <t>Supply and install line labels:</t>
  </si>
  <si>
    <t>Line tower labels as per attached standard specification.</t>
  </si>
  <si>
    <t>SCHEDULE No. 5</t>
  </si>
  <si>
    <t>ACCESS AND ENVIRONMENTAL WORKS</t>
  </si>
  <si>
    <t>Access Roads</t>
  </si>
  <si>
    <r>
      <t xml:space="preserve">As per TRMSCAAC1 Rev 3 and Environmental Management Plan to maintain all existing private farm roads and tracks used to gain access to the servitude for construction purposes and reinstate to at least the original condition upon completion. Photographic evidence of the original condition must be provided by the </t>
    </r>
    <r>
      <rPr>
        <i/>
        <sz val="10"/>
        <rFont val="Arial"/>
        <family val="2"/>
      </rPr>
      <t>Contractor</t>
    </r>
    <r>
      <rPr>
        <sz val="10"/>
        <rFont val="Arial"/>
        <family val="2"/>
      </rPr>
      <t xml:space="preserve"> before use.</t>
    </r>
  </si>
  <si>
    <t>per line route km.</t>
  </si>
  <si>
    <r>
      <t xml:space="preserve">As per TRMSCAAC1 Rev 3 and Environmental Management Plan to establish all temporary access roads necessary to gain access to the servitude and tower positions for construction purposes and close on completion, if instructed by the </t>
    </r>
    <r>
      <rPr>
        <i/>
        <sz val="10"/>
        <rFont val="Arial"/>
        <family val="2"/>
      </rPr>
      <t>Supervisor</t>
    </r>
    <r>
      <rPr>
        <sz val="10"/>
        <rFont val="Arial"/>
        <family val="2"/>
      </rPr>
      <t>.</t>
    </r>
  </si>
  <si>
    <t>Bush clearing of site around tower foot print with an average width 10m including cutting and removing of trees, grubbing up and removal of roots, fill holes with earth selected from the escavated material and consolidate.</t>
  </si>
  <si>
    <t>Environmental and Rehabilitation Requirements</t>
  </si>
  <si>
    <t>Rehabilitation of damage caused during construction to tower sites, access and servitude roads, camp sites, batching plant sitesetc. In accordance with the requirements of the ROD, EMP, TRMSCAAC1 and ESKASABG3.</t>
  </si>
  <si>
    <t>Crossings</t>
  </si>
  <si>
    <t>Allow all the necessary requirements for Road Crossings</t>
  </si>
  <si>
    <t>Allow all the necessary requirements for farm fences</t>
  </si>
  <si>
    <t>REQUEST FOR TENDER</t>
  </si>
  <si>
    <t>ENQUIRY No.</t>
  </si>
  <si>
    <t xml:space="preserve">TENDERER’S NAME:  </t>
  </si>
  <si>
    <r>
      <t>TOTAL OF THE PRICES:  IN ZAR</t>
    </r>
    <r>
      <rPr>
        <b/>
        <sz val="9"/>
        <rFont val="Arial"/>
        <family val="2"/>
      </rPr>
      <t xml:space="preserve"> (excluding VAT)</t>
    </r>
  </si>
  <si>
    <t>TOTAL OF THE PRICES IN WORDS</t>
  </si>
  <si>
    <t>DATE :</t>
  </si>
  <si>
    <t>FULL NAMES OF SIGNATORY:</t>
  </si>
  <si>
    <t>DESIGNATION OF SIGNATORY:</t>
  </si>
  <si>
    <t>SIGNATURE :</t>
  </si>
  <si>
    <t>ESKOM</t>
  </si>
  <si>
    <t>PREAMBLES</t>
  </si>
  <si>
    <t xml:space="preserve">GUIDANCE BEFORE PRICING AND MEASURING </t>
  </si>
  <si>
    <t>THE PRICE SCHEDULE (BOQ)</t>
  </si>
  <si>
    <t xml:space="preserve">The Tenderer is advised to read and understand all aspects and documentation associated with this Enquiry BEFORE inserting the Prices and or Rates and or Amounts. </t>
  </si>
  <si>
    <t xml:space="preserve">The Bill of Quantities provides the basis of valuation of all the work activities and inputs, payments in multiple and information for general contract progress monitoring. </t>
  </si>
  <si>
    <t>The amount due at each application for payment date is based on activities and/or milestones completed as indicated on the Bill of Quantities and Works Information. The Tenderer must provide all necessary information which is required to determine amounts due in respect of each application for payment relative to the activities and/or milestones completed or to be completed.</t>
  </si>
  <si>
    <t>No deletion of any items is permitted.</t>
  </si>
  <si>
    <t>The Tenderer may not add rows but ensure that prices are inclusive of work to be performed as per Works Information</t>
  </si>
  <si>
    <t>The total of the prices must include all direct and indirect costs, overheads, profits, on costs, risks, liabilities, obligations, etc. relative to the contract.</t>
  </si>
  <si>
    <t>The Tenderer must allow for all necessary costs to complete the works as required in terms of the specifications, Works Information and conditions of contract whether expressly stated or not in the Bill of Quantities. The Tenderer must provide the Employer with any breakdown of prices as may be required for specific items not detailed in the Bill of Quantities prior to or after contract award.</t>
  </si>
  <si>
    <t>1.8</t>
  </si>
  <si>
    <t>Tenderer to check and take responsibility for all descriptions, formulae, and structure of this file.</t>
  </si>
  <si>
    <t>PRELIMINARY AND GENERAL</t>
  </si>
  <si>
    <t>The Preliminary &amp; General (P&amp;G) section of the Bill of Quantities should include the Tenderer's charges for completing an item scheduled in the Preliminary and General section of the bill shall be interpreted to be Tenderer's rate or price to cover the direct costs plus overheads and to include profit and all costs and expenses that are required for the item specified and for all general risks, liabilities and obligations set forth or implied in the documents on which the tender is based. (as per SANS 1200)</t>
  </si>
  <si>
    <t>The P&amp;G section of the bill of quantities is not used for the assessment of compensation events but can be as per agreement between Project Manager and Contractor when the event occurs and if  P&amp;G are applicable</t>
  </si>
  <si>
    <t>RATES AND PRICES</t>
  </si>
  <si>
    <t>Rates and Prices shall be expressed to two decimal places (i.e. cents) except in the case of a NIL rate or price.</t>
  </si>
  <si>
    <t>The Tenderer's Rates and Prices shall be inserted in the Bill of Quantities are deemed to be the fully inclusive Rates and Prices to the Employer for the work described under the items. Such Rates and Prices shall cover all costs and expenses that may be required in, for the prompt and efficient and safe execution of the work described and shall cover the cost of all general risks, liabilities and obligations set forth or implied in this Enquiry document.</t>
  </si>
  <si>
    <t>The Tenderer's omission to insert Rates and Prices shall not be deemed to be a qualified exclusion to execute such work, activity or responsibility.</t>
  </si>
  <si>
    <t>Rates and Prices in the Bill of Quantities shall fully reflect the Contractors proposed method of working.</t>
  </si>
  <si>
    <t>Rates and Prices inserted in the bill of quantities shall allow  for all abnormal working hours as may be necessary to provide the works.</t>
  </si>
  <si>
    <t>The Rates and Prices are deemed to include (unless otherwise specifically stated in the Bill of Quantities or herein) all the relevant costs associated with the General Conditions of  Contract as amended, Works Information and Site Information. The Tenderer is deemed to have obtained all the necessary  information required to adequately price the scope of work associated with this Enquiry and no claim shall be considered resulting from lack of knowledge in this respect.</t>
  </si>
  <si>
    <t>The sum total of the various Rates and Prices when applied to those items contained within the Bill of Quantities which have been finally quantified (in accordance with the measurement rules herein described), including rate only items, if any, shall  be fully representative of the total cost of executing the works described including accompanying drawings, sketches and  specifications.</t>
  </si>
  <si>
    <t>The Rates and Prices shall be inclusive of any general, trade or local custom with the units and methods of measurement as defined below which are the sole methods to be used for measurement and pricing of the works which the Contractor has completed.</t>
  </si>
  <si>
    <t xml:space="preserve">Free issue of Material by the Employer </t>
  </si>
  <si>
    <t>3.9.1</t>
  </si>
  <si>
    <t>Tenderers are advised that the Employer  may provide certain  Free Issue Materials and or Components and or Plant and or  Equipment to the Contractor at no cost to the Contractor. The Contractor shall price for the taking delivery, protection,  inspection, testing, transport from site store to Contractor's store or work face,  storing as required and installation complete as well as testing  and commissioning of such Free Issue Materials and or  Components and or Plant and or Equipment as more fully  described within this Enquiry Documentation.</t>
  </si>
  <si>
    <t xml:space="preserve">METHOD OF MEASUREMENT </t>
  </si>
  <si>
    <t>The Bill of Quantities comprises a list of work items and  quantities, based on standard methods of measurement, which are either published or stated herein and state the items to be  included and how quantities are to be calculated and the items and activities that are deemed to be included within the Rates and Prices inserted by the Tenderer.</t>
  </si>
  <si>
    <t>These Bill of Quantities are measured generally in accordance  with the items listed and as amended by the notes and/or the  item descriptions (where applicable) within these Bills of Quantities and or other reference documentation.</t>
  </si>
  <si>
    <t>Tenderers shall price the items, taking account all of the  information within and associated with the tender documents and shall include for all matters, which are at the Contractors  risk.</t>
  </si>
  <si>
    <t>Descriptions in the Bill of Quantities are abbreviated (written short) and the Bill of Quantities has been drawn up generally in accordance with the measurement rules contained herein as well as the latest issue of South African Bureau of Standards, standardised specification for Civils and Engineering Works as amended  but, should any of the term(s), text or terminology of the Bill of Quantities conflict with any other requirement for measurement or payment given in a specification and/or  measurement rules, the requirement of these Preamble Measurement Rules shall prevail.</t>
  </si>
  <si>
    <t>Reference should be made in all cases to the other parts of these Enquiry documents and the accompanying drawings and specifications as applicable for the full intent and meaning and interpretation of particular items.</t>
  </si>
  <si>
    <t xml:space="preserve">The quantities contained in the Bill of Quantities are provisional (re-measurable) and shall not be used for ordering purposes. No claims whatsoever,  however arising will be entertained, should the Bill of Quantities have been used for ordering and or procurement purposes. </t>
  </si>
  <si>
    <t>For more specific definitions and the allowances to be made,  reference shall be made to the measurement and payment  preambles herein as well as the detailed description(s) of the  item in the specific Bill of Quantities.</t>
  </si>
  <si>
    <t xml:space="preserve">COMPUTING QUANTITIES </t>
  </si>
  <si>
    <t>Notwithstanding any general, trade or local custom, the  methods and units of measurement are those reflected in the Bill of Quantities.</t>
  </si>
  <si>
    <r>
      <t xml:space="preserve">The quantities shall be computed net from the drawings or other technical information, unless otherwise directed by the  </t>
    </r>
    <r>
      <rPr>
        <i/>
        <sz val="10"/>
        <color indexed="8"/>
        <rFont val="Arial"/>
        <family val="2"/>
      </rPr>
      <t>Project Manager</t>
    </r>
    <r>
      <rPr>
        <sz val="10"/>
        <color indexed="8"/>
        <rFont val="Arial"/>
        <family val="2"/>
      </rPr>
      <t>. No allowance has been made for waste or  bulking or compaction or evaporation or loss by any means  what so ever.</t>
    </r>
  </si>
  <si>
    <t>Each measurement shall be taken to the nearest whole centimetre. Fractions of a centimetre less than half shall be disregarded and all other fractions shall be regarded as whole centimetres. This rule shall not apply to any dimensions stated  in descriptions.</t>
  </si>
  <si>
    <t>The items and quantities stated within the bill of quantities have been measured as accurately as the information available at the allowed time for the preparation of the bill of quantities. The work described and/or the quantities may vary as modifications, change, and extra works are inevitable to a varying degree. However, the broad scope of the works will remain unchanged and generally as described.</t>
  </si>
  <si>
    <t xml:space="preserve">PRELIMINARY AND GENERAL ITEMS </t>
  </si>
  <si>
    <t>The Unit of Measurement shall be; No, sum, "Provisional Sum", item, hour, day or week or month. The Contractor shall include within this work classification for the costs of his general obligations, Site services and facilities, temporary works and testing.</t>
  </si>
  <si>
    <t>All items included in the classification of P&amp;G shall not be included in any calculation of standing time or the value calculations of work executed at day works and the like.</t>
  </si>
  <si>
    <t>The Tenderer shall ensure that all categories of Contractors personnel above the title/ category of skilled artisan shall be priced within the preliminary and general portion of the bill of quantities and excluded from the Rates and Prices of the actual works.</t>
  </si>
  <si>
    <t xml:space="preserve">Provision has been made within this work classification for the Contractor to separately include for establishment and dis-establishment (fixed charge) and time related Items. </t>
  </si>
  <si>
    <t>For the purpose of this section, the Contractors attention is directed to the following definitions and explanations:</t>
  </si>
  <si>
    <r>
      <rPr>
        <b/>
        <sz val="10"/>
        <color indexed="8"/>
        <rFont val="Arial"/>
        <family val="2"/>
      </rPr>
      <t>a) Contractual Requirements</t>
    </r>
    <r>
      <rPr>
        <sz val="10"/>
        <color indexed="8"/>
        <rFont val="Arial"/>
        <family val="2"/>
      </rPr>
      <t xml:space="preserve"> - shall cover the provision of Insurance, Bonds, Retentions and the like as may be required.</t>
    </r>
  </si>
  <si>
    <r>
      <rPr>
        <b/>
        <sz val="10"/>
        <color indexed="8"/>
        <rFont val="Arial"/>
        <family val="2"/>
      </rPr>
      <t>b) Specified Requirements</t>
    </r>
    <r>
      <rPr>
        <sz val="10"/>
        <color indexed="8"/>
        <rFont val="Arial"/>
        <family val="2"/>
      </rPr>
      <t xml:space="preserve"> - shall cover all other items required to provide the works which the Works Information does not specifically reference as requiring the Contractor to include in the works.</t>
    </r>
  </si>
  <si>
    <r>
      <rPr>
        <b/>
        <sz val="10"/>
        <color indexed="8"/>
        <rFont val="Arial"/>
        <family val="2"/>
      </rPr>
      <t>c) Fixed Charges</t>
    </r>
    <r>
      <rPr>
        <sz val="10"/>
        <color indexed="8"/>
        <rFont val="Arial"/>
        <family val="2"/>
      </rPr>
      <t xml:space="preserve"> - shall not be variable and irrespective of the value of the completed contract and shall be paid by the Employer to the Contractor.</t>
    </r>
  </si>
  <si>
    <r>
      <rPr>
        <b/>
        <sz val="10"/>
        <color indexed="8"/>
        <rFont val="Arial"/>
        <family val="2"/>
      </rPr>
      <t xml:space="preserve">d) Time Related Items </t>
    </r>
    <r>
      <rPr>
        <sz val="10"/>
        <color indexed="8"/>
        <rFont val="Arial"/>
        <family val="2"/>
      </rPr>
      <t>- shall not be amended unless, in the opinion of the Project Manager, the requirements of the  Accepted Programme are amended in such a way as to comprise a variation, compensation event in the form of an  extension or reduction of time.</t>
    </r>
  </si>
  <si>
    <t xml:space="preserve">Payment of Preliminary and General Items </t>
  </si>
  <si>
    <t>6.6.1</t>
  </si>
  <si>
    <t xml:space="preserve">Fixed charge items shall not be variable and will be paid upon  the completion of the referenced item. </t>
  </si>
  <si>
    <t>6.6.2</t>
  </si>
  <si>
    <t>Time Related preliminary and general items will be paid on an ongoing monthly basis, per item, using the submitted monthly / weekly sum per item provided by the Contractor for the duration of each relevant phase of the work until each item has reached  its upper limit as tendered by the Contractor, or is extended or reduced by revision to the agreed contractual Accepted Programme.</t>
  </si>
  <si>
    <t>6.6.3</t>
  </si>
  <si>
    <t>Notwithstanding the foregoing, the Contractor shall be paid the maximum duration allowed calculated by revision to the contractual Accepted Programme.</t>
  </si>
  <si>
    <t>6.6.4</t>
  </si>
  <si>
    <t xml:space="preserve">Each sum shall only be liable for commencement of payment when the item to which it relates has been fully established upon  the Site </t>
  </si>
  <si>
    <t xml:space="preserve">CONTRACTORS EQUIPMENT.  </t>
  </si>
  <si>
    <t>Unless stated to the contrary, the Rates and Prices shall include for all spares requirements, fuel, lubricants, oils, consumables and shall also include for the commissioning and licensing costs and inspections servicing and down time of the applicable plant and Equipment.</t>
  </si>
  <si>
    <r>
      <rPr>
        <b/>
        <sz val="10"/>
        <color indexed="8"/>
        <rFont val="Arial"/>
        <family val="2"/>
      </rPr>
      <t>Establishment:</t>
    </r>
    <r>
      <rPr>
        <sz val="10"/>
        <color indexed="8"/>
        <rFont val="Arial"/>
        <family val="2"/>
      </rPr>
      <t xml:space="preserve"> Includes but is not limited to; the cost of the delivery, complete erection or installation, either in part(s) or in whole, of any item of plant and Equipment to its fixed and or operating  position and loading and unloading and reloading at another  location either on Site or off Site. and all categories of labour  and Equipment and protection (as applicable)</t>
    </r>
  </si>
  <si>
    <r>
      <rPr>
        <b/>
        <sz val="10"/>
        <color indexed="8"/>
        <rFont val="Arial"/>
        <family val="2"/>
      </rPr>
      <t>De-establish / Remove:</t>
    </r>
    <r>
      <rPr>
        <sz val="10"/>
        <color indexed="8"/>
        <rFont val="Arial"/>
        <family val="2"/>
      </rPr>
      <t xml:space="preserve"> Includes but is not limited to; the cost of the complete removal, either in part(s) or in whole, of any  item of plant and Equipment from its fixed and or operating  position and loading and unloading and reloading at another  location either on Site or off Site. and all categories of labour  and Equipment and protection (as applicable), and appropriate  storage.</t>
    </r>
  </si>
  <si>
    <r>
      <rPr>
        <b/>
        <sz val="10"/>
        <color indexed="8"/>
        <rFont val="Arial"/>
        <family val="2"/>
      </rPr>
      <t>Hire/Rental/Lease:</t>
    </r>
    <r>
      <rPr>
        <sz val="10"/>
        <color indexed="8"/>
        <rFont val="Arial"/>
        <family val="2"/>
      </rPr>
      <t xml:space="preserve"> Includes but is not limited to all the Contractors cost liabilities in respect of rented or hired or leased plant and Equipment. The Contractor shall insert the anticipated usage period. Payment will not be made for the lease, hire or  rental of plant and Equipment in excess of this period.</t>
    </r>
  </si>
  <si>
    <r>
      <rPr>
        <b/>
        <sz val="10"/>
        <color indexed="8"/>
        <rFont val="Arial"/>
        <family val="2"/>
      </rPr>
      <t>Maintenance/Operate:</t>
    </r>
    <r>
      <rPr>
        <sz val="10"/>
        <color indexed="8"/>
        <rFont val="Arial"/>
        <family val="2"/>
      </rPr>
      <t xml:space="preserve"> Includes but is not limited to; the complete maintenance or operating costs for plant and Equipment including fuel, operators, servicing, spares ,etc. necessary for such Equipment</t>
    </r>
  </si>
  <si>
    <t>GENERAL</t>
  </si>
  <si>
    <r>
      <t xml:space="preserve">All left over (redundant) cable lengths, steelwork off cuts or other waste or redundant material remain the property of the Employer and not to be removed from site without the permission of the </t>
    </r>
    <r>
      <rPr>
        <i/>
        <sz val="10"/>
        <color indexed="8"/>
        <rFont val="Arial"/>
        <family val="2"/>
      </rPr>
      <t>Project Manager</t>
    </r>
  </si>
  <si>
    <t>All Rates and Prices include the quantification supply and delivery to the Site as well as internal transport from the Contractors site store to the work face, installation, testing and finishing ready for operation of the cables and accessories.</t>
  </si>
  <si>
    <t>Dropping all phase conductors and ADSS optic fibre, as detailed in the works information</t>
  </si>
  <si>
    <t>Dismantle and remove existing self supporting strain tower type 224B complete, into manageable sizes for stockpiling and set aside for Eskom to scrap as per works information, (average weight per tower is 5.2 ton (without earth peaks))</t>
  </si>
  <si>
    <t>Dismantle and remove existing self supporting strain tower type 224C complete, into manageable sizes for stockpiling and and set aside for Eskom to scrap as per works information, (average weight per tower is 10.9 ton (without earth peaks))</t>
  </si>
  <si>
    <t>Dismantle and remove existing self supporting strain tower type 224C complete, into manageable sizes for stockpiling and set aside for Eskom to scrap as per works information, (average weight per tower is 11.2 ton (without earth peaks))</t>
  </si>
  <si>
    <t>Dismantle and remove existing self supporting strain tower type 433D beam, into manageable sizes for stockpiling and tset aside for Eskom to scrap as per works information, average weight tower beam is 1.9 ton (without earth peaks) (Provisional)</t>
  </si>
  <si>
    <t>Refurbishment of tower stub and foundations (not the whole foundation, the top portion to address Tower stub corrosion).  In accordance with the Works Information.</t>
  </si>
  <si>
    <t>Excavate to open for assessing the condition of corrosion on tower stubs, per tower leg (size 2m x 2m x 1m deep)</t>
  </si>
  <si>
    <t>Excavate to open for assessing the condition of corrosion on tower stubs, per tower leg (size 1.5m x 1.5m x 1m deep)</t>
  </si>
  <si>
    <t>ton</t>
  </si>
  <si>
    <t>Assembly and Erection of new towers including setting out, testing, etc., complete as per Works Information:</t>
  </si>
  <si>
    <t>Supply and Delivery new tower steel members and accessories to site as per detailed Works Information:</t>
  </si>
  <si>
    <t>Supply and install 40 x 3mm galvanised earthing strip, as detailed in earthing of Transmission Line Towers.</t>
  </si>
  <si>
    <t>SHORTER SCHEDULE OF COST COMPONENTS</t>
  </si>
  <si>
    <t xml:space="preserve">DAYWORK (PROVISIONAL) </t>
  </si>
  <si>
    <t>Site Return Visit and Transporting of Equipment (rates to be provided)</t>
  </si>
  <si>
    <t>Labour, Plant and Equipment</t>
  </si>
  <si>
    <t>Project Engineer</t>
  </si>
  <si>
    <t>Site Engineer</t>
  </si>
  <si>
    <t>Design Engineer</t>
  </si>
  <si>
    <t>Foreman</t>
  </si>
  <si>
    <t>Supervisor</t>
  </si>
  <si>
    <t>Leadinghands</t>
  </si>
  <si>
    <t>Linesman/ Erector</t>
  </si>
  <si>
    <t>Semi skilled Labourers</t>
  </si>
  <si>
    <t>Unskilled Labourers</t>
  </si>
  <si>
    <t>Driver Operator</t>
  </si>
  <si>
    <t>Transport and Plant</t>
  </si>
  <si>
    <t>Sky Jack</t>
  </si>
  <si>
    <t xml:space="preserve">2 x day shift security guard grade C - unarmed </t>
  </si>
  <si>
    <t>2 x night shift security guard grade C - armed</t>
  </si>
  <si>
    <t>Disconnection of all three phase droppers (Twin bull) between main Athene/Hillside line and Emergency Bypass tee.</t>
  </si>
  <si>
    <t>Self Supporting Strain structure Tower type 433D beam, including anti climb devices, tower shackles, bolts, etc., complete as per attached standard specification (without earth peaks).</t>
  </si>
  <si>
    <t>Self Supporting Strain structure Tower type 224B, including anti climb devices, tower shackles, bolts, etc., complete as per attached standard specification (without earthpeaks).</t>
  </si>
  <si>
    <t xml:space="preserve">Self Supporting Strain structure Tower type 224C, including anti climb devices, tower shackles, bolts, etc., complete as per attached standard specification (without earthpeaks). </t>
  </si>
  <si>
    <t xml:space="preserve">Self Supporting Strain structure Tower type 224C, including anti climb devices, tower shackles, bolts, etc., complete as per attached standard specification (with earthpeaks). </t>
  </si>
  <si>
    <t xml:space="preserve">Self Supporting Strain structure Tower type 433D beam, including anti climb devices, tower shackles, bolts, etc., complete as per attached standard specification (without earth peaks). </t>
  </si>
  <si>
    <t xml:space="preserve">Self Supporting Strain structure Tower type 224B, including anti climb devices, tower shackles, bolts, etc., complete as per attached standard specification (without earthpeaks). </t>
  </si>
  <si>
    <t>Self Supporting Strain structure Tower type 224C, including anti climb devices, tower shackles, bolts, etc., complete as per attached standard specification (with earthpeaks).</t>
  </si>
  <si>
    <t>Strain assembly with phase conductor accessories to strain towers (twin strain assembly) complete as per attached standard specification (complete per tower)</t>
  </si>
  <si>
    <t>Supply and install ADSS Strain assembly for the ADSS cable to self supporting towers complete as per attached standard specification</t>
  </si>
  <si>
    <t>Supply, Stringing and regulating of ADSS running parallel with towers spanning 1.3 km route length (for both lines)- both sides of towers as per attached standard specification</t>
  </si>
  <si>
    <t>Installation of 8 x 4 way joint boxes on towers and gantries as per specification</t>
  </si>
  <si>
    <t>Self Supporting Strain structure Tower type complete as per specification</t>
  </si>
  <si>
    <t>SUB-TOTAL STRINGING</t>
  </si>
  <si>
    <t>SUB-TOTAL REMOVAL OF EXISTING TOWERS</t>
  </si>
  <si>
    <t>SUB-TOTAL NEW TOWERS</t>
  </si>
  <si>
    <t>BILL</t>
  </si>
  <si>
    <t>DESCRIPTIONS</t>
  </si>
  <si>
    <t>SECTION 1 - PRELIMINARY AND GENERAL</t>
  </si>
  <si>
    <t>Preliminaries and General</t>
  </si>
  <si>
    <t>SECTION 2 - WORKS</t>
  </si>
  <si>
    <t>Works</t>
  </si>
  <si>
    <t>TOTAL AMOUNT</t>
  </si>
  <si>
    <t>BILL NO. 2 - SUMMARY</t>
  </si>
  <si>
    <t>SUB-TOTAL  PRELIMINARIES AND GENERAL (CARRIED TO SUMMARY)</t>
  </si>
  <si>
    <t>SUB-TOTAL ACCESS AND ENVIRONMENTAL WORKS (CARRIED TO SUMMARY)</t>
  </si>
  <si>
    <r>
      <t>100 Ton Crane Truck</t>
    </r>
    <r>
      <rPr>
        <b/>
        <sz val="10"/>
        <rFont val="Arial"/>
        <family val="2"/>
      </rPr>
      <t xml:space="preserve"> wet hourly rate</t>
    </r>
  </si>
  <si>
    <r>
      <t xml:space="preserve">TLB </t>
    </r>
    <r>
      <rPr>
        <b/>
        <sz val="10"/>
        <rFont val="Arial"/>
        <family val="2"/>
      </rPr>
      <t>wet hourly rate</t>
    </r>
  </si>
  <si>
    <r>
      <t xml:space="preserve">Tension stringing equipment set </t>
    </r>
    <r>
      <rPr>
        <b/>
        <sz val="10"/>
        <rFont val="Arial"/>
        <family val="2"/>
      </rPr>
      <t>wet hourly rate</t>
    </r>
  </si>
  <si>
    <r>
      <t xml:space="preserve">4 x 4 Light vehicle </t>
    </r>
    <r>
      <rPr>
        <b/>
        <sz val="10"/>
        <rFont val="Arial"/>
        <family val="2"/>
      </rPr>
      <t>dry hourly rate</t>
    </r>
  </si>
  <si>
    <r>
      <t xml:space="preserve">4 x 2 Light vehicle </t>
    </r>
    <r>
      <rPr>
        <b/>
        <sz val="10"/>
        <rFont val="Arial"/>
        <family val="2"/>
      </rPr>
      <t>dry hourly rate</t>
    </r>
  </si>
  <si>
    <r>
      <t xml:space="preserve">8 Ton truck </t>
    </r>
    <r>
      <rPr>
        <b/>
        <sz val="10"/>
        <rFont val="Arial"/>
        <family val="2"/>
      </rPr>
      <t>dry hourly rate</t>
    </r>
  </si>
  <si>
    <r>
      <t xml:space="preserve">4 x 4 Light vehicle </t>
    </r>
    <r>
      <rPr>
        <b/>
        <sz val="10"/>
        <rFont val="Arial"/>
        <family val="2"/>
      </rPr>
      <t>wet hourly rate</t>
    </r>
  </si>
  <si>
    <r>
      <t xml:space="preserve">4 x 2 Light vehicle </t>
    </r>
    <r>
      <rPr>
        <b/>
        <sz val="10"/>
        <rFont val="Arial"/>
        <family val="2"/>
      </rPr>
      <t>wet hourly rate</t>
    </r>
  </si>
  <si>
    <r>
      <t xml:space="preserve">8 Ton truck </t>
    </r>
    <r>
      <rPr>
        <b/>
        <sz val="10"/>
        <rFont val="Arial"/>
        <family val="2"/>
      </rPr>
      <t>wet hourly rate</t>
    </r>
  </si>
  <si>
    <r>
      <t xml:space="preserve">20 Ton crane truck </t>
    </r>
    <r>
      <rPr>
        <b/>
        <sz val="10"/>
        <rFont val="Arial"/>
        <family val="2"/>
      </rPr>
      <t>dry hourly rate</t>
    </r>
  </si>
  <si>
    <r>
      <t xml:space="preserve">20 Ton crane truck </t>
    </r>
    <r>
      <rPr>
        <b/>
        <sz val="10"/>
        <rFont val="Arial"/>
        <family val="2"/>
      </rPr>
      <t>wet hourly rate</t>
    </r>
  </si>
  <si>
    <r>
      <t xml:space="preserve">50 Ton crane truck </t>
    </r>
    <r>
      <rPr>
        <b/>
        <sz val="10"/>
        <rFont val="Arial"/>
        <family val="2"/>
      </rPr>
      <t>dry hourly rate</t>
    </r>
  </si>
  <si>
    <r>
      <t xml:space="preserve">50 Ton crane truck </t>
    </r>
    <r>
      <rPr>
        <b/>
        <sz val="10"/>
        <rFont val="Arial"/>
        <family val="2"/>
      </rPr>
      <t>wet hourly rate</t>
    </r>
  </si>
  <si>
    <r>
      <t xml:space="preserve">80 Ton crane truck </t>
    </r>
    <r>
      <rPr>
        <b/>
        <sz val="10"/>
        <rFont val="Arial"/>
        <family val="2"/>
      </rPr>
      <t>dry hourly rate</t>
    </r>
  </si>
  <si>
    <r>
      <t xml:space="preserve">80 Ton crane truck </t>
    </r>
    <r>
      <rPr>
        <b/>
        <sz val="10"/>
        <rFont val="Arial"/>
        <family val="2"/>
      </rPr>
      <t>wet hourly rate</t>
    </r>
  </si>
  <si>
    <r>
      <t>100 Ton Crane Truck</t>
    </r>
    <r>
      <rPr>
        <b/>
        <sz val="10"/>
        <rFont val="Arial"/>
        <family val="2"/>
      </rPr>
      <t xml:space="preserve"> dry hourly rate</t>
    </r>
  </si>
  <si>
    <r>
      <t xml:space="preserve">TLB </t>
    </r>
    <r>
      <rPr>
        <b/>
        <sz val="10"/>
        <rFont val="Arial"/>
        <family val="2"/>
      </rPr>
      <t>dry hourly rate</t>
    </r>
  </si>
  <si>
    <r>
      <t xml:space="preserve">Tension stringing equipment set </t>
    </r>
    <r>
      <rPr>
        <b/>
        <sz val="10"/>
        <rFont val="Arial"/>
        <family val="2"/>
      </rPr>
      <t>dry hourly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</si>
</sst>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0.00_-;\-&quot;R&quot;* #,##0.00_-;_-&quot;R&quot;* &quot;-&quot;??_-;_-@_-"/>
    <numFmt numFmtId="43" formatCode="_-* #,##0.00_-;\-* #,##0.00_-;_-* &quot;-&quot;??_-;_-@_-"/>
    <numFmt numFmtId="164" formatCode="_ * #,##0.00_ ;_ * \-#,##0.00_ ;_ * &quot;-&quot;??_ ;_ @_ "/>
    <numFmt numFmtId="165" formatCode="_ &quot;R&quot;\ * #,##0.00_ ;_ &quot;R&quot;\ * \-#,##0.00_ ;_ &quot;R&quot;\ * &quot;-&quot;??_ ;_ @_ "/>
    <numFmt numFmtId="166" formatCode="&quot;R&quot;\ #,##0.00"/>
    <numFmt numFmtId="167" formatCode="dd\-mmm\-yy_)"/>
    <numFmt numFmtId="168" formatCode="###\ ###\ ##0\ \ &quot;RAND&quot;;\-###\ ###\ ##0\ &quot;RAND&quot;"/>
    <numFmt numFmtId="169" formatCode="_ * #,##0_ ;_ * \-#,##0_ ;_ * &quot;-&quot;??_ ;_ @_ "/>
    <numFmt numFmtId="170" formatCode="_ * #,##0.0_ ;_ * \-#,##0.0_ ;_ * &quot;-&quot;??_ ;_ @_ "/>
    <numFmt numFmtId="171" formatCode="_-[$R-1C09]* #,##0.00_-;\-[$R-1C09]* #,##0.00_-;_-[$R-1C09]* &quot;-&quot;??_-;_-@_-"/>
  </numFmts>
  <fonts count="29" x14ac:knownFonts="1">
    <font>
      <sz val="10"/>
      <name val="Arial"/>
    </font>
    <font>
      <sz val="11"/>
      <color theme="1"/>
      <name val="Calibri"/>
      <family val="2"/>
      <scheme val="minor"/>
    </font>
    <font>
      <sz val="10"/>
      <name val="Arial"/>
      <family val="2"/>
    </font>
    <font>
      <b/>
      <sz val="12"/>
      <name val="Arial"/>
      <family val="2"/>
    </font>
    <font>
      <b/>
      <sz val="10"/>
      <name val="Arial"/>
      <family val="2"/>
    </font>
    <font>
      <b/>
      <sz val="12"/>
      <color indexed="8"/>
      <name val="Arial"/>
      <family val="2"/>
    </font>
    <font>
      <sz val="10"/>
      <name val="Arial"/>
      <family val="2"/>
    </font>
    <font>
      <sz val="10"/>
      <color indexed="8"/>
      <name val="Arial"/>
      <family val="2"/>
    </font>
    <font>
      <b/>
      <sz val="10"/>
      <color indexed="8"/>
      <name val="Arial"/>
      <family val="2"/>
    </font>
    <font>
      <b/>
      <i/>
      <sz val="10"/>
      <color indexed="8"/>
      <name val="Arial"/>
      <family val="2"/>
    </font>
    <font>
      <b/>
      <sz val="10"/>
      <color theme="0" tint="-0.14999847407452621"/>
      <name val="Arial"/>
      <family val="2"/>
    </font>
    <font>
      <sz val="12"/>
      <name val="Arial"/>
      <family val="2"/>
    </font>
    <font>
      <b/>
      <i/>
      <sz val="10"/>
      <name val="Arial"/>
      <family val="2"/>
    </font>
    <font>
      <i/>
      <sz val="10"/>
      <name val="Arial"/>
      <family val="2"/>
    </font>
    <font>
      <sz val="10"/>
      <color theme="1"/>
      <name val="Arial"/>
      <family val="2"/>
    </font>
    <font>
      <sz val="10"/>
      <name val="Helv"/>
    </font>
    <font>
      <b/>
      <sz val="20"/>
      <name val="Arial"/>
      <family val="2"/>
    </font>
    <font>
      <sz val="26"/>
      <name val="Arial"/>
      <family val="2"/>
    </font>
    <font>
      <b/>
      <sz val="14"/>
      <name val="Arial"/>
      <family val="2"/>
    </font>
    <font>
      <b/>
      <sz val="14"/>
      <color indexed="10"/>
      <name val="Arial"/>
      <family val="2"/>
    </font>
    <font>
      <b/>
      <u/>
      <sz val="14"/>
      <name val="Arial"/>
      <family val="2"/>
    </font>
    <font>
      <b/>
      <sz val="10"/>
      <color indexed="10"/>
      <name val="Arial"/>
      <family val="2"/>
    </font>
    <font>
      <b/>
      <sz val="9"/>
      <name val="Arial"/>
      <family val="2"/>
    </font>
    <font>
      <sz val="10"/>
      <name val="MS Sans Serif"/>
      <family val="2"/>
    </font>
    <font>
      <b/>
      <sz val="10"/>
      <color theme="1"/>
      <name val="Arial"/>
      <family val="2"/>
    </font>
    <font>
      <i/>
      <sz val="10"/>
      <color indexed="8"/>
      <name val="Arial"/>
      <family val="2"/>
    </font>
    <font>
      <sz val="10"/>
      <name val="Courier"/>
      <family val="3"/>
    </font>
    <font>
      <b/>
      <u/>
      <sz val="10"/>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24994659260841701"/>
        <bgColor indexed="64"/>
      </patternFill>
    </fill>
  </fills>
  <borders count="55">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ck">
        <color indexed="64"/>
      </left>
      <right style="thin">
        <color indexed="64"/>
      </right>
      <top/>
      <bottom/>
      <diagonal/>
    </border>
    <border>
      <left style="thin">
        <color indexed="64"/>
      </left>
      <right style="thin">
        <color indexed="64"/>
      </right>
      <top/>
      <bottom/>
      <diagonal/>
    </border>
    <border>
      <left style="thick">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ck">
        <color indexed="64"/>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medium">
        <color indexed="64"/>
      </right>
      <top style="thick">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14">
    <xf numFmtId="0" fontId="0" fillId="0" borderId="0"/>
    <xf numFmtId="164" fontId="6" fillId="0" borderId="0" applyFont="0" applyFill="0" applyBorder="0" applyAlignment="0" applyProtection="0"/>
    <xf numFmtId="167" fontId="15" fillId="0" borderId="0"/>
    <xf numFmtId="164" fontId="15" fillId="0" borderId="0" applyFont="0" applyFill="0" applyBorder="0" applyAlignment="0" applyProtection="0"/>
    <xf numFmtId="0" fontId="23" fillId="0" borderId="0" applyFill="0"/>
    <xf numFmtId="167" fontId="15" fillId="0" borderId="0"/>
    <xf numFmtId="167" fontId="15" fillId="0" borderId="0"/>
    <xf numFmtId="0" fontId="6" fillId="0" borderId="0"/>
    <xf numFmtId="165" fontId="6" fillId="0" borderId="0" applyFont="0" applyFill="0" applyBorder="0" applyAlignment="0" applyProtection="0"/>
    <xf numFmtId="44" fontId="2" fillId="0" borderId="0" applyFont="0" applyFill="0" applyBorder="0" applyAlignment="0" applyProtection="0"/>
    <xf numFmtId="0" fontId="6" fillId="0" borderId="0" applyAlignment="0"/>
    <xf numFmtId="0" fontId="1" fillId="0" borderId="0"/>
    <xf numFmtId="164" fontId="1" fillId="0" borderId="0" applyFont="0" applyFill="0" applyBorder="0" applyAlignment="0" applyProtection="0"/>
    <xf numFmtId="43" fontId="28" fillId="0" borderId="0" applyFont="0" applyFill="0" applyBorder="0" applyAlignment="0" applyProtection="0"/>
  </cellStyleXfs>
  <cellXfs count="237">
    <xf numFmtId="0" fontId="0" fillId="0" borderId="0" xfId="0"/>
    <xf numFmtId="0" fontId="0" fillId="0" borderId="0" xfId="0" applyAlignment="1">
      <alignment vertical="center"/>
    </xf>
    <xf numFmtId="0" fontId="0" fillId="0" borderId="0" xfId="0"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vertical="center"/>
    </xf>
    <xf numFmtId="0" fontId="5" fillId="2" borderId="10" xfId="0" applyFont="1" applyFill="1" applyBorder="1" applyAlignment="1">
      <alignment horizontal="center" vertical="center"/>
    </xf>
    <xf numFmtId="164" fontId="5" fillId="2" borderId="11" xfId="1" applyFont="1" applyFill="1" applyBorder="1" applyAlignment="1">
      <alignment horizontal="center" vertical="center"/>
    </xf>
    <xf numFmtId="0" fontId="7" fillId="3" borderId="12" xfId="0" applyFont="1" applyFill="1" applyBorder="1" applyAlignment="1">
      <alignment horizontal="center" vertical="center"/>
    </xf>
    <xf numFmtId="0" fontId="8" fillId="3" borderId="13" xfId="0" applyFont="1" applyFill="1" applyBorder="1" applyAlignment="1">
      <alignment vertical="center"/>
    </xf>
    <xf numFmtId="0" fontId="7" fillId="5" borderId="13" xfId="0" applyFont="1" applyFill="1" applyBorder="1" applyAlignment="1">
      <alignment horizontal="center" vertical="center"/>
    </xf>
    <xf numFmtId="0" fontId="7" fillId="3" borderId="14" xfId="0" applyFont="1" applyFill="1" applyBorder="1" applyAlignment="1">
      <alignment horizontal="center" vertical="center"/>
    </xf>
    <xf numFmtId="0" fontId="8" fillId="3" borderId="15" xfId="0" applyFont="1" applyFill="1" applyBorder="1" applyAlignment="1">
      <alignment vertical="center"/>
    </xf>
    <xf numFmtId="0" fontId="7" fillId="5" borderId="15" xfId="0" applyFont="1" applyFill="1" applyBorder="1" applyAlignment="1">
      <alignment horizontal="center" vertical="center"/>
    </xf>
    <xf numFmtId="0" fontId="9" fillId="3" borderId="15" xfId="0" applyFont="1" applyFill="1" applyBorder="1" applyAlignment="1">
      <alignment vertical="center"/>
    </xf>
    <xf numFmtId="0" fontId="8" fillId="5" borderId="15" xfId="0" applyFont="1" applyFill="1" applyBorder="1" applyAlignment="1">
      <alignment horizontal="center" vertical="center"/>
    </xf>
    <xf numFmtId="0" fontId="7" fillId="3" borderId="15" xfId="0" applyFont="1" applyFill="1" applyBorder="1" applyAlignment="1">
      <alignment vertical="center"/>
    </xf>
    <xf numFmtId="0" fontId="7" fillId="3" borderId="15" xfId="0" applyFont="1" applyFill="1" applyBorder="1" applyAlignment="1">
      <alignment horizontal="center" vertical="center"/>
    </xf>
    <xf numFmtId="0" fontId="8" fillId="2" borderId="17" xfId="0" applyFont="1" applyFill="1" applyBorder="1" applyAlignment="1">
      <alignment horizontal="center" vertical="center"/>
    </xf>
    <xf numFmtId="0" fontId="10" fillId="2" borderId="17" xfId="0" applyFont="1" applyFill="1" applyBorder="1" applyAlignment="1">
      <alignment horizontal="center" vertical="center"/>
    </xf>
    <xf numFmtId="0" fontId="7" fillId="3" borderId="18" xfId="0" applyFont="1" applyFill="1" applyBorder="1" applyAlignment="1">
      <alignment horizontal="center" vertical="center"/>
    </xf>
    <xf numFmtId="0" fontId="8" fillId="4" borderId="19" xfId="0" applyFont="1" applyFill="1" applyBorder="1" applyAlignment="1">
      <alignment vertical="center"/>
    </xf>
    <xf numFmtId="0" fontId="7" fillId="3" borderId="15" xfId="0" applyFont="1" applyFill="1" applyBorder="1" applyAlignment="1">
      <alignment vertical="center" wrapText="1"/>
    </xf>
    <xf numFmtId="0" fontId="5" fillId="2" borderId="22" xfId="0" applyFont="1" applyFill="1" applyBorder="1" applyAlignment="1">
      <alignment horizontal="center" vertical="center"/>
    </xf>
    <xf numFmtId="0" fontId="5" fillId="2" borderId="23" xfId="0" applyFont="1" applyFill="1" applyBorder="1" applyAlignment="1">
      <alignment vertical="center"/>
    </xf>
    <xf numFmtId="0" fontId="5" fillId="2" borderId="23" xfId="0" applyFont="1" applyFill="1" applyBorder="1" applyAlignment="1">
      <alignment horizontal="center" vertical="center"/>
    </xf>
    <xf numFmtId="0" fontId="0" fillId="0" borderId="12" xfId="0" applyBorder="1" applyAlignment="1">
      <alignment vertical="center"/>
    </xf>
    <xf numFmtId="0" fontId="5" fillId="3" borderId="13" xfId="0" applyFont="1" applyFill="1" applyBorder="1" applyAlignment="1">
      <alignment vertical="center"/>
    </xf>
    <xf numFmtId="0" fontId="0" fillId="5" borderId="13" xfId="0" applyFill="1" applyBorder="1" applyAlignment="1">
      <alignment horizontal="center" vertical="center"/>
    </xf>
    <xf numFmtId="0" fontId="0" fillId="0" borderId="14" xfId="0" applyBorder="1" applyAlignment="1">
      <alignment vertical="center"/>
    </xf>
    <xf numFmtId="0" fontId="3" fillId="0" borderId="15" xfId="0" applyFont="1" applyBorder="1" applyAlignment="1">
      <alignment vertical="center" wrapText="1"/>
    </xf>
    <xf numFmtId="0" fontId="0" fillId="5" borderId="15" xfId="0" applyFill="1" applyBorder="1" applyAlignment="1">
      <alignment horizontal="center" vertical="center"/>
    </xf>
    <xf numFmtId="0" fontId="5" fillId="3" borderId="15" xfId="0" applyFont="1" applyFill="1" applyBorder="1" applyAlignment="1">
      <alignment vertical="center"/>
    </xf>
    <xf numFmtId="0" fontId="3" fillId="0" borderId="15" xfId="0" applyFont="1" applyBorder="1" applyAlignment="1">
      <alignment vertical="center"/>
    </xf>
    <xf numFmtId="0" fontId="4" fillId="5" borderId="15" xfId="0" applyFont="1" applyFill="1" applyBorder="1" applyAlignment="1">
      <alignment vertical="center" wrapText="1"/>
    </xf>
    <xf numFmtId="0" fontId="0" fillId="0" borderId="15" xfId="0" applyBorder="1" applyAlignment="1">
      <alignment vertical="center" wrapText="1"/>
    </xf>
    <xf numFmtId="0" fontId="6" fillId="0" borderId="15" xfId="0" applyFont="1" applyBorder="1" applyAlignment="1">
      <alignment horizontal="center" vertical="center"/>
    </xf>
    <xf numFmtId="0" fontId="0" fillId="0" borderId="15" xfId="0" applyBorder="1" applyAlignment="1">
      <alignment horizontal="center" vertical="center"/>
    </xf>
    <xf numFmtId="165" fontId="0" fillId="0" borderId="0" xfId="0" applyNumberFormat="1" applyAlignment="1">
      <alignment vertical="center"/>
    </xf>
    <xf numFmtId="0" fontId="6" fillId="0" borderId="15" xfId="0" applyFont="1" applyBorder="1" applyAlignment="1">
      <alignment vertical="center" wrapText="1"/>
    </xf>
    <xf numFmtId="0" fontId="3" fillId="5" borderId="15" xfId="0" applyFont="1" applyFill="1" applyBorder="1" applyAlignment="1">
      <alignment vertical="center"/>
    </xf>
    <xf numFmtId="0" fontId="4" fillId="0" borderId="15" xfId="0" applyFont="1" applyBorder="1" applyAlignment="1">
      <alignment vertical="center" wrapText="1"/>
    </xf>
    <xf numFmtId="0" fontId="11" fillId="0" borderId="14" xfId="0" applyFont="1" applyBorder="1" applyAlignment="1">
      <alignment vertical="center"/>
    </xf>
    <xf numFmtId="0" fontId="4" fillId="0" borderId="15" xfId="0" applyFont="1" applyBorder="1" applyAlignment="1">
      <alignment vertical="center"/>
    </xf>
    <xf numFmtId="0" fontId="0" fillId="4" borderId="14" xfId="0" applyFill="1" applyBorder="1" applyAlignment="1">
      <alignment vertical="center"/>
    </xf>
    <xf numFmtId="0" fontId="12" fillId="4" borderId="15" xfId="0" applyFont="1" applyFill="1" applyBorder="1" applyAlignment="1">
      <alignment vertical="center"/>
    </xf>
    <xf numFmtId="0" fontId="0" fillId="4" borderId="15" xfId="0" applyFill="1" applyBorder="1" applyAlignment="1">
      <alignment vertical="center" wrapText="1"/>
    </xf>
    <xf numFmtId="0" fontId="6" fillId="4" borderId="15" xfId="0" applyFont="1" applyFill="1" applyBorder="1" applyAlignment="1">
      <alignment horizontal="center" vertical="center" wrapText="1"/>
    </xf>
    <xf numFmtId="0" fontId="0" fillId="4" borderId="15" xfId="0" applyFill="1" applyBorder="1" applyAlignment="1">
      <alignment horizontal="center" vertical="center"/>
    </xf>
    <xf numFmtId="0" fontId="0" fillId="4" borderId="15" xfId="0" applyFill="1" applyBorder="1" applyAlignment="1">
      <alignment horizontal="center" vertical="center" wrapText="1"/>
    </xf>
    <xf numFmtId="0" fontId="0" fillId="4" borderId="24" xfId="0" applyFill="1" applyBorder="1" applyAlignment="1">
      <alignment vertical="center"/>
    </xf>
    <xf numFmtId="0" fontId="0" fillId="4" borderId="25" xfId="0" applyFill="1" applyBorder="1" applyAlignment="1">
      <alignment vertical="center" wrapText="1"/>
    </xf>
    <xf numFmtId="0" fontId="0" fillId="4" borderId="25" xfId="0" applyFill="1" applyBorder="1" applyAlignment="1">
      <alignment horizontal="center" vertical="center" wrapText="1"/>
    </xf>
    <xf numFmtId="0" fontId="0" fillId="4" borderId="25" xfId="0" applyFill="1" applyBorder="1" applyAlignment="1">
      <alignment horizontal="center" vertical="center"/>
    </xf>
    <xf numFmtId="166" fontId="0" fillId="0" borderId="0" xfId="0" applyNumberFormat="1" applyAlignment="1">
      <alignment horizontal="center" vertical="center"/>
    </xf>
    <xf numFmtId="167" fontId="15" fillId="0" borderId="0" xfId="2"/>
    <xf numFmtId="167" fontId="15" fillId="0" borderId="5" xfId="2" applyBorder="1"/>
    <xf numFmtId="167" fontId="15" fillId="0" borderId="6" xfId="2" applyBorder="1"/>
    <xf numFmtId="167" fontId="16" fillId="0" borderId="5" xfId="2" applyFont="1" applyBorder="1" applyAlignment="1">
      <alignment horizontal="centerContinuous" vertical="center"/>
    </xf>
    <xf numFmtId="167" fontId="17" fillId="0" borderId="6" xfId="2" applyFont="1" applyBorder="1" applyAlignment="1">
      <alignment horizontal="centerContinuous" vertical="center"/>
    </xf>
    <xf numFmtId="167" fontId="16" fillId="6" borderId="5" xfId="2" applyFont="1" applyFill="1" applyBorder="1" applyAlignment="1">
      <alignment horizontal="centerContinuous" vertical="center"/>
    </xf>
    <xf numFmtId="167" fontId="16" fillId="6" borderId="6" xfId="2" applyFont="1" applyFill="1" applyBorder="1" applyAlignment="1">
      <alignment horizontal="centerContinuous" vertical="center"/>
    </xf>
    <xf numFmtId="167" fontId="16" fillId="0" borderId="6" xfId="2" applyFont="1" applyBorder="1" applyAlignment="1">
      <alignment horizontal="centerContinuous" vertical="center"/>
    </xf>
    <xf numFmtId="167" fontId="18" fillId="0" borderId="5" xfId="2" applyFont="1" applyBorder="1" applyAlignment="1">
      <alignment horizontal="center" vertical="center"/>
    </xf>
    <xf numFmtId="167" fontId="18" fillId="0" borderId="6" xfId="2" applyFont="1" applyBorder="1" applyAlignment="1">
      <alignment horizontal="center" vertical="center"/>
    </xf>
    <xf numFmtId="167" fontId="18" fillId="0" borderId="5" xfId="2" applyFont="1" applyBorder="1" applyAlignment="1">
      <alignment horizontal="left" vertical="center"/>
    </xf>
    <xf numFmtId="167" fontId="4" fillId="0" borderId="6" xfId="2" applyFont="1" applyBorder="1" applyAlignment="1">
      <alignment vertical="center"/>
    </xf>
    <xf numFmtId="167" fontId="18" fillId="7" borderId="6" xfId="2" applyFont="1" applyFill="1" applyBorder="1" applyAlignment="1" applyProtection="1">
      <alignment horizontal="left" vertical="center"/>
      <protection locked="0"/>
    </xf>
    <xf numFmtId="167" fontId="19" fillId="0" borderId="6" xfId="2" applyFont="1" applyBorder="1" applyAlignment="1">
      <alignment horizontal="left" vertical="center"/>
    </xf>
    <xf numFmtId="167" fontId="18" fillId="0" borderId="5" xfId="2" applyFont="1" applyBorder="1" applyAlignment="1">
      <alignment vertical="center"/>
    </xf>
    <xf numFmtId="167" fontId="18" fillId="7" borderId="6" xfId="2" applyFont="1" applyFill="1" applyBorder="1" applyAlignment="1" applyProtection="1">
      <alignment horizontal="left" vertical="center" wrapText="1"/>
      <protection locked="0"/>
    </xf>
    <xf numFmtId="168" fontId="20" fillId="7" borderId="6" xfId="2" applyNumberFormat="1" applyFont="1" applyFill="1" applyBorder="1" applyAlignment="1" applyProtection="1">
      <alignment horizontal="justify" vertical="center"/>
      <protection locked="0"/>
    </xf>
    <xf numFmtId="167" fontId="4" fillId="0" borderId="5" xfId="2" applyFont="1" applyBorder="1" applyAlignment="1">
      <alignment horizontal="left" vertical="top" indent="1"/>
    </xf>
    <xf numFmtId="167" fontId="21" fillId="0" borderId="6" xfId="2" applyFont="1" applyBorder="1" applyAlignment="1">
      <alignment horizontal="justify" vertical="center"/>
    </xf>
    <xf numFmtId="168" fontId="18" fillId="7" borderId="6" xfId="2" applyNumberFormat="1" applyFont="1" applyFill="1" applyBorder="1" applyAlignment="1" applyProtection="1">
      <alignment horizontal="justify" vertical="center"/>
      <protection locked="0"/>
    </xf>
    <xf numFmtId="167" fontId="4" fillId="0" borderId="5" xfId="2" applyFont="1" applyBorder="1" applyAlignment="1">
      <alignment horizontal="left" vertical="center" indent="3"/>
    </xf>
    <xf numFmtId="167" fontId="4" fillId="0" borderId="5" xfId="2" applyFont="1" applyBorder="1" applyAlignment="1">
      <alignment horizontal="left" vertical="center"/>
    </xf>
    <xf numFmtId="14" fontId="18" fillId="7" borderId="6" xfId="2" applyNumberFormat="1" applyFont="1" applyFill="1" applyBorder="1" applyAlignment="1" applyProtection="1">
      <alignment horizontal="left" vertical="center"/>
      <protection locked="0"/>
    </xf>
    <xf numFmtId="167" fontId="15" fillId="0" borderId="5" xfId="2" applyBorder="1" applyAlignment="1">
      <alignment vertical="center"/>
    </xf>
    <xf numFmtId="167" fontId="3" fillId="0" borderId="5" xfId="2" applyFont="1" applyBorder="1" applyAlignment="1">
      <alignment vertical="center"/>
    </xf>
    <xf numFmtId="167" fontId="3" fillId="0" borderId="6" xfId="2" applyFont="1" applyBorder="1" applyAlignment="1">
      <alignment vertical="center"/>
    </xf>
    <xf numFmtId="167" fontId="15" fillId="0" borderId="6" xfId="2" applyBorder="1" applyAlignment="1">
      <alignment vertical="center"/>
    </xf>
    <xf numFmtId="167" fontId="15" fillId="0" borderId="7" xfId="2" applyBorder="1" applyAlignment="1">
      <alignment vertical="center"/>
    </xf>
    <xf numFmtId="167" fontId="19" fillId="0" borderId="8" xfId="2" applyFont="1" applyBorder="1" applyAlignment="1">
      <alignment horizontal="left" vertical="center"/>
    </xf>
    <xf numFmtId="169" fontId="6" fillId="6" borderId="26" xfId="3" applyNumberFormat="1" applyFont="1" applyFill="1" applyBorder="1"/>
    <xf numFmtId="167" fontId="6" fillId="0" borderId="0" xfId="2" applyFont="1"/>
    <xf numFmtId="169" fontId="6" fillId="6" borderId="29" xfId="3" applyNumberFormat="1" applyFont="1" applyFill="1" applyBorder="1"/>
    <xf numFmtId="169" fontId="6" fillId="6" borderId="31" xfId="3" applyNumberFormat="1" applyFont="1" applyFill="1" applyBorder="1"/>
    <xf numFmtId="169" fontId="6" fillId="5" borderId="26" xfId="3" applyNumberFormat="1" applyFont="1" applyFill="1" applyBorder="1"/>
    <xf numFmtId="169" fontId="4" fillId="5" borderId="29" xfId="3" applyNumberFormat="1" applyFont="1" applyFill="1" applyBorder="1" applyAlignment="1">
      <alignment horizontal="left"/>
    </xf>
    <xf numFmtId="169" fontId="6" fillId="5" borderId="31" xfId="3" applyNumberFormat="1" applyFont="1" applyFill="1" applyBorder="1"/>
    <xf numFmtId="169" fontId="4" fillId="0" borderId="26" xfId="3" applyNumberFormat="1" applyFont="1" applyFill="1" applyBorder="1" applyAlignment="1">
      <alignment horizontal="center" vertical="center"/>
    </xf>
    <xf numFmtId="0" fontId="24" fillId="0" borderId="27" xfId="4" applyFont="1" applyFill="1" applyBorder="1" applyAlignment="1">
      <alignment vertical="center" wrapText="1"/>
    </xf>
    <xf numFmtId="167" fontId="6" fillId="0" borderId="28" xfId="5" applyFont="1" applyBorder="1" applyAlignment="1">
      <alignment vertical="center"/>
    </xf>
    <xf numFmtId="169" fontId="4" fillId="0" borderId="29" xfId="3" applyNumberFormat="1" applyFont="1" applyFill="1" applyBorder="1" applyAlignment="1">
      <alignment horizontal="center" vertical="center"/>
    </xf>
    <xf numFmtId="0" fontId="24" fillId="0" borderId="0" xfId="4" applyFont="1" applyFill="1" applyAlignment="1">
      <alignment vertical="center" wrapText="1"/>
    </xf>
    <xf numFmtId="167" fontId="6" fillId="0" borderId="30" xfId="5" applyFont="1" applyBorder="1" applyAlignment="1">
      <alignment vertical="center"/>
    </xf>
    <xf numFmtId="164" fontId="6" fillId="0" borderId="29" xfId="3" applyFont="1" applyFill="1" applyBorder="1" applyAlignment="1">
      <alignment horizontal="center" vertical="center"/>
    </xf>
    <xf numFmtId="169" fontId="4" fillId="0" borderId="29" xfId="3" applyNumberFormat="1" applyFont="1" applyBorder="1" applyAlignment="1">
      <alignment horizontal="center" vertical="center"/>
    </xf>
    <xf numFmtId="167" fontId="4" fillId="0" borderId="0" xfId="2" applyFont="1" applyAlignment="1">
      <alignment vertical="center" wrapText="1"/>
    </xf>
    <xf numFmtId="167" fontId="4" fillId="0" borderId="30" xfId="2" applyFont="1" applyBorder="1" applyAlignment="1">
      <alignment horizontal="right" vertical="center"/>
    </xf>
    <xf numFmtId="164" fontId="4" fillId="0" borderId="29" xfId="3" applyFont="1" applyBorder="1" applyAlignment="1">
      <alignment horizontal="center" vertical="center"/>
    </xf>
    <xf numFmtId="167" fontId="6" fillId="0" borderId="0" xfId="2" applyFont="1" applyAlignment="1">
      <alignment vertical="center" wrapText="1"/>
    </xf>
    <xf numFmtId="170" fontId="6" fillId="0" borderId="29" xfId="3" applyNumberFormat="1" applyFont="1" applyFill="1" applyBorder="1" applyAlignment="1">
      <alignment horizontal="center" vertical="center"/>
    </xf>
    <xf numFmtId="0" fontId="14" fillId="0" borderId="0" xfId="4" applyFont="1" applyFill="1" applyAlignment="1">
      <alignment vertical="center" wrapText="1"/>
    </xf>
    <xf numFmtId="167" fontId="6" fillId="0" borderId="30" xfId="2" applyFont="1" applyBorder="1" applyAlignment="1">
      <alignment vertical="center" wrapText="1"/>
    </xf>
    <xf numFmtId="164" fontId="6" fillId="0" borderId="29" xfId="3" applyFont="1" applyBorder="1" applyAlignment="1">
      <alignment horizontal="center" vertical="center"/>
    </xf>
    <xf numFmtId="167" fontId="6" fillId="0" borderId="0" xfId="2" applyFont="1" applyAlignment="1">
      <alignment horizontal="left" vertical="center" wrapText="1"/>
    </xf>
    <xf numFmtId="167" fontId="6" fillId="0" borderId="30" xfId="2" applyFont="1" applyBorder="1" applyAlignment="1">
      <alignment horizontal="left" vertical="center" wrapText="1"/>
    </xf>
    <xf numFmtId="170" fontId="6" fillId="0" borderId="29" xfId="3" applyNumberFormat="1" applyFont="1" applyBorder="1" applyAlignment="1">
      <alignment horizontal="center" vertical="center"/>
    </xf>
    <xf numFmtId="167" fontId="14" fillId="0" borderId="0" xfId="6" applyFont="1" applyAlignment="1">
      <alignment vertical="center" wrapText="1"/>
    </xf>
    <xf numFmtId="164" fontId="6" fillId="0" borderId="0" xfId="3" applyFont="1"/>
    <xf numFmtId="170" fontId="6" fillId="0" borderId="29" xfId="3" quotePrefix="1" applyNumberFormat="1" applyFont="1" applyFill="1" applyBorder="1" applyAlignment="1">
      <alignment horizontal="right" vertical="center"/>
    </xf>
    <xf numFmtId="170" fontId="4" fillId="0" borderId="29" xfId="3" applyNumberFormat="1" applyFont="1" applyFill="1" applyBorder="1" applyAlignment="1">
      <alignment horizontal="center" vertical="center"/>
    </xf>
    <xf numFmtId="170" fontId="6" fillId="0" borderId="29" xfId="3" applyNumberFormat="1" applyFont="1" applyFill="1" applyBorder="1" applyAlignment="1">
      <alignment horizontal="right" vertical="center"/>
    </xf>
    <xf numFmtId="167" fontId="7" fillId="0" borderId="0" xfId="6" applyFont="1" applyAlignment="1">
      <alignment vertical="center" wrapText="1"/>
    </xf>
    <xf numFmtId="164" fontId="6" fillId="0" borderId="29" xfId="3" applyFont="1" applyFill="1" applyBorder="1" applyAlignment="1">
      <alignment horizontal="right" vertical="center"/>
    </xf>
    <xf numFmtId="169" fontId="6" fillId="0" borderId="29" xfId="3" applyNumberFormat="1" applyFont="1" applyFill="1" applyBorder="1" applyAlignment="1">
      <alignment horizontal="center" vertical="center"/>
    </xf>
    <xf numFmtId="167" fontId="7" fillId="0" borderId="0" xfId="5" applyFont="1" applyAlignment="1">
      <alignment vertical="center" wrapText="1"/>
    </xf>
    <xf numFmtId="167" fontId="8" fillId="0" borderId="0" xfId="5" applyFont="1" applyAlignment="1">
      <alignment vertical="center" wrapText="1"/>
    </xf>
    <xf numFmtId="170" fontId="6" fillId="0" borderId="31" xfId="3" applyNumberFormat="1" applyFont="1" applyFill="1" applyBorder="1" applyAlignment="1">
      <alignment horizontal="center" vertical="center"/>
    </xf>
    <xf numFmtId="167" fontId="7" fillId="0" borderId="32" xfId="5" applyFont="1" applyBorder="1" applyAlignment="1">
      <alignment vertical="center" wrapText="1"/>
    </xf>
    <xf numFmtId="167" fontId="6" fillId="0" borderId="33" xfId="5" applyFont="1" applyBorder="1" applyAlignment="1">
      <alignment vertical="center"/>
    </xf>
    <xf numFmtId="169" fontId="6" fillId="0" borderId="0" xfId="3" applyNumberFormat="1" applyFont="1"/>
    <xf numFmtId="0" fontId="9" fillId="3" borderId="15" xfId="0" applyFont="1" applyFill="1" applyBorder="1" applyAlignment="1">
      <alignment vertical="center" wrapText="1"/>
    </xf>
    <xf numFmtId="165" fontId="6" fillId="0" borderId="0" xfId="0" applyNumberFormat="1" applyFont="1" applyAlignment="1">
      <alignment vertical="center"/>
    </xf>
    <xf numFmtId="0" fontId="6" fillId="4" borderId="15" xfId="0" applyFont="1" applyFill="1" applyBorder="1" applyAlignment="1">
      <alignment vertical="center" wrapText="1"/>
    </xf>
    <xf numFmtId="0" fontId="3" fillId="0" borderId="0" xfId="7" applyFont="1" applyAlignment="1">
      <alignment vertical="center"/>
    </xf>
    <xf numFmtId="0" fontId="6" fillId="0" borderId="0" xfId="7" applyAlignment="1">
      <alignment vertical="center"/>
    </xf>
    <xf numFmtId="0" fontId="6" fillId="0" borderId="0" xfId="7" applyAlignment="1">
      <alignment horizontal="center" vertical="center"/>
    </xf>
    <xf numFmtId="0" fontId="6" fillId="0" borderId="0" xfId="7"/>
    <xf numFmtId="0" fontId="7" fillId="3" borderId="34" xfId="7" applyFont="1" applyFill="1" applyBorder="1" applyAlignment="1">
      <alignment horizontal="center" vertical="center"/>
    </xf>
    <xf numFmtId="0" fontId="4" fillId="3" borderId="35" xfId="7" applyFont="1" applyFill="1" applyBorder="1" applyAlignment="1">
      <alignment vertical="center"/>
    </xf>
    <xf numFmtId="164" fontId="7" fillId="5" borderId="36" xfId="1" applyFont="1" applyFill="1" applyBorder="1" applyAlignment="1">
      <alignment horizontal="center" vertical="center"/>
    </xf>
    <xf numFmtId="0" fontId="7" fillId="3" borderId="37" xfId="7" applyFont="1" applyFill="1" applyBorder="1" applyAlignment="1">
      <alignment horizontal="center" vertical="center"/>
    </xf>
    <xf numFmtId="0" fontId="12" fillId="3" borderId="15" xfId="7" applyFont="1" applyFill="1" applyBorder="1" applyAlignment="1">
      <alignment vertical="center"/>
    </xf>
    <xf numFmtId="164" fontId="8" fillId="5" borderId="38" xfId="1" applyFont="1" applyFill="1" applyBorder="1" applyAlignment="1">
      <alignment horizontal="center" vertical="center"/>
    </xf>
    <xf numFmtId="0" fontId="4" fillId="3" borderId="15" xfId="7" applyFont="1" applyFill="1" applyBorder="1" applyAlignment="1">
      <alignment vertical="center" wrapText="1"/>
    </xf>
    <xf numFmtId="0" fontId="5" fillId="2" borderId="39" xfId="7" applyFont="1" applyFill="1" applyBorder="1" applyAlignment="1">
      <alignment horizontal="center" vertical="center"/>
    </xf>
    <xf numFmtId="0" fontId="3" fillId="2" borderId="40" xfId="7" applyFont="1" applyFill="1" applyBorder="1" applyAlignment="1">
      <alignment vertical="center"/>
    </xf>
    <xf numFmtId="164" fontId="5" fillId="2" borderId="41" xfId="1" applyFont="1" applyFill="1" applyBorder="1" applyAlignment="1">
      <alignment horizontal="center" vertical="center"/>
    </xf>
    <xf numFmtId="0" fontId="6" fillId="3" borderId="15" xfId="7" applyFill="1" applyBorder="1" applyAlignment="1">
      <alignment vertical="center"/>
    </xf>
    <xf numFmtId="165" fontId="7" fillId="3" borderId="38" xfId="8" applyFont="1" applyFill="1" applyBorder="1" applyAlignment="1" applyProtection="1">
      <alignment horizontal="center" vertical="center"/>
      <protection locked="0"/>
    </xf>
    <xf numFmtId="0" fontId="7" fillId="3" borderId="42" xfId="7" applyFont="1" applyFill="1" applyBorder="1" applyAlignment="1">
      <alignment horizontal="center" vertical="center"/>
    </xf>
    <xf numFmtId="0" fontId="6" fillId="3" borderId="43" xfId="7" applyFill="1" applyBorder="1" applyAlignment="1">
      <alignment vertical="center"/>
    </xf>
    <xf numFmtId="165" fontId="7" fillId="3" borderId="44" xfId="8" applyFont="1" applyFill="1" applyBorder="1" applyAlignment="1" applyProtection="1">
      <alignment horizontal="center" vertical="center"/>
      <protection locked="0"/>
    </xf>
    <xf numFmtId="0" fontId="6" fillId="0" borderId="0" xfId="0" applyFont="1" applyAlignment="1">
      <alignment vertical="center"/>
    </xf>
    <xf numFmtId="0" fontId="6" fillId="0" borderId="15" xfId="0" applyFont="1" applyBorder="1" applyAlignment="1">
      <alignment vertical="center"/>
    </xf>
    <xf numFmtId="0" fontId="6" fillId="0" borderId="14" xfId="0" applyFont="1" applyBorder="1" applyAlignment="1">
      <alignment vertical="center"/>
    </xf>
    <xf numFmtId="0" fontId="26" fillId="0" borderId="0" xfId="10" applyFont="1" applyAlignment="1">
      <alignment horizontal="center"/>
    </xf>
    <xf numFmtId="0" fontId="1" fillId="0" borderId="0" xfId="11"/>
    <xf numFmtId="0" fontId="27" fillId="2" borderId="45" xfId="10" applyFont="1" applyFill="1" applyBorder="1" applyAlignment="1"/>
    <xf numFmtId="0" fontId="27" fillId="2" borderId="46" xfId="10" applyFont="1" applyFill="1" applyBorder="1" applyAlignment="1"/>
    <xf numFmtId="0" fontId="4" fillId="2" borderId="47" xfId="10" applyFont="1" applyFill="1" applyBorder="1" applyAlignment="1">
      <alignment horizontal="center"/>
    </xf>
    <xf numFmtId="0" fontId="4" fillId="2" borderId="48" xfId="10" applyFont="1" applyFill="1" applyBorder="1"/>
    <xf numFmtId="0" fontId="4" fillId="2" borderId="49" xfId="10" applyFont="1" applyFill="1" applyBorder="1" applyAlignment="1">
      <alignment horizontal="center"/>
    </xf>
    <xf numFmtId="0" fontId="4" fillId="3" borderId="50" xfId="10" applyFont="1" applyFill="1" applyBorder="1" applyAlignment="1">
      <alignment horizontal="center"/>
    </xf>
    <xf numFmtId="0" fontId="4" fillId="3" borderId="51" xfId="10" applyFont="1" applyFill="1" applyBorder="1"/>
    <xf numFmtId="0" fontId="4" fillId="3" borderId="52" xfId="10" applyFont="1" applyFill="1" applyBorder="1"/>
    <xf numFmtId="0" fontId="4" fillId="3" borderId="53" xfId="10" applyFont="1" applyFill="1" applyBorder="1" applyAlignment="1">
      <alignment horizontal="center"/>
    </xf>
    <xf numFmtId="0" fontId="4" fillId="3" borderId="19" xfId="10" applyFont="1" applyFill="1" applyBorder="1"/>
    <xf numFmtId="0" fontId="4" fillId="3" borderId="54" xfId="10" applyFont="1" applyFill="1" applyBorder="1"/>
    <xf numFmtId="0" fontId="6" fillId="3" borderId="53" xfId="10" applyFill="1" applyBorder="1" applyAlignment="1">
      <alignment horizontal="center"/>
    </xf>
    <xf numFmtId="0" fontId="6" fillId="3" borderId="19" xfId="10" applyFill="1" applyBorder="1"/>
    <xf numFmtId="164" fontId="6" fillId="3" borderId="54" xfId="12" applyFont="1" applyFill="1" applyBorder="1"/>
    <xf numFmtId="165" fontId="6" fillId="3" borderId="54" xfId="8" applyFont="1" applyFill="1" applyBorder="1"/>
    <xf numFmtId="165" fontId="1" fillId="0" borderId="0" xfId="11" applyNumberFormat="1"/>
    <xf numFmtId="164" fontId="4" fillId="3" borderId="54" xfId="12" applyFont="1" applyFill="1" applyBorder="1"/>
    <xf numFmtId="0" fontId="6" fillId="3" borderId="54" xfId="10" applyFill="1" applyBorder="1"/>
    <xf numFmtId="0" fontId="6" fillId="2" borderId="47" xfId="10" applyFill="1" applyBorder="1" applyAlignment="1">
      <alignment horizontal="center"/>
    </xf>
    <xf numFmtId="165" fontId="4" fillId="2" borderId="49" xfId="8" applyFont="1" applyFill="1" applyBorder="1"/>
    <xf numFmtId="0" fontId="26" fillId="0" borderId="0" xfId="10" applyFont="1"/>
    <xf numFmtId="10" fontId="26" fillId="0" borderId="0" xfId="10" applyNumberFormat="1" applyFont="1"/>
    <xf numFmtId="166" fontId="1" fillId="0" borderId="0" xfId="11" applyNumberFormat="1"/>
    <xf numFmtId="44" fontId="7" fillId="3" borderId="15" xfId="9" applyFont="1" applyFill="1" applyBorder="1" applyAlignment="1">
      <alignment horizontal="center" vertical="center"/>
    </xf>
    <xf numFmtId="44" fontId="10" fillId="2" borderId="17" xfId="9" applyFont="1" applyFill="1" applyBorder="1" applyAlignment="1">
      <alignment horizontal="center" vertical="center"/>
    </xf>
    <xf numFmtId="44" fontId="0" fillId="5" borderId="15" xfId="9" applyFont="1" applyFill="1" applyBorder="1" applyAlignment="1">
      <alignment horizontal="center" vertical="center"/>
    </xf>
    <xf numFmtId="44" fontId="8" fillId="2" borderId="17" xfId="9" applyFont="1" applyFill="1" applyBorder="1" applyAlignment="1">
      <alignment horizontal="center" vertical="center"/>
    </xf>
    <xf numFmtId="44" fontId="5" fillId="2" borderId="23" xfId="9" applyFont="1" applyFill="1" applyBorder="1" applyAlignment="1">
      <alignment horizontal="center" vertical="center"/>
    </xf>
    <xf numFmtId="44" fontId="0" fillId="0" borderId="15" xfId="9" applyFont="1" applyBorder="1" applyAlignment="1">
      <alignment horizontal="center" vertical="center"/>
    </xf>
    <xf numFmtId="44" fontId="0" fillId="5" borderId="13" xfId="9" applyFont="1" applyFill="1" applyBorder="1" applyAlignment="1">
      <alignment horizontal="center" vertical="center"/>
    </xf>
    <xf numFmtId="44" fontId="6" fillId="0" borderId="15" xfId="9" applyFont="1" applyBorder="1" applyAlignment="1">
      <alignment horizontal="center" vertical="center"/>
    </xf>
    <xf numFmtId="171" fontId="5" fillId="2" borderId="10" xfId="13" applyNumberFormat="1" applyFont="1" applyFill="1" applyBorder="1" applyAlignment="1">
      <alignment horizontal="center" vertical="center"/>
    </xf>
    <xf numFmtId="171" fontId="7" fillId="5" borderId="13" xfId="13" applyNumberFormat="1" applyFont="1" applyFill="1" applyBorder="1" applyAlignment="1">
      <alignment horizontal="center" vertical="center"/>
    </xf>
    <xf numFmtId="171" fontId="7" fillId="5" borderId="15" xfId="13" applyNumberFormat="1" applyFont="1" applyFill="1" applyBorder="1" applyAlignment="1">
      <alignment horizontal="center" vertical="center"/>
    </xf>
    <xf numFmtId="171" fontId="8" fillId="5" borderId="15" xfId="13" applyNumberFormat="1" applyFont="1" applyFill="1" applyBorder="1" applyAlignment="1">
      <alignment horizontal="center" vertical="center"/>
    </xf>
    <xf numFmtId="171" fontId="7" fillId="3" borderId="15" xfId="13" applyNumberFormat="1" applyFont="1" applyFill="1" applyBorder="1" applyAlignment="1" applyProtection="1">
      <alignment horizontal="center" vertical="center"/>
      <protection locked="0"/>
    </xf>
    <xf numFmtId="171" fontId="10" fillId="2" borderId="17" xfId="13" applyNumberFormat="1" applyFont="1" applyFill="1" applyBorder="1" applyAlignment="1" applyProtection="1">
      <alignment horizontal="center" vertical="center"/>
      <protection locked="0"/>
    </xf>
    <xf numFmtId="171" fontId="0" fillId="5" borderId="13" xfId="13" applyNumberFormat="1" applyFont="1" applyFill="1" applyBorder="1" applyAlignment="1" applyProtection="1">
      <alignment horizontal="center" vertical="center"/>
      <protection locked="0"/>
    </xf>
    <xf numFmtId="171" fontId="0" fillId="5" borderId="15" xfId="13" applyNumberFormat="1" applyFont="1" applyFill="1" applyBorder="1" applyAlignment="1" applyProtection="1">
      <alignment horizontal="center" vertical="center"/>
      <protection locked="0"/>
    </xf>
    <xf numFmtId="171" fontId="8" fillId="2" borderId="17" xfId="13" applyNumberFormat="1" applyFont="1" applyFill="1" applyBorder="1" applyAlignment="1">
      <alignment horizontal="center" vertical="center"/>
    </xf>
    <xf numFmtId="171" fontId="5" fillId="2" borderId="23" xfId="13" applyNumberFormat="1" applyFont="1" applyFill="1" applyBorder="1" applyAlignment="1">
      <alignment horizontal="center" vertical="center"/>
    </xf>
    <xf numFmtId="171" fontId="0" fillId="5" borderId="13" xfId="13" applyNumberFormat="1" applyFont="1" applyFill="1" applyBorder="1" applyAlignment="1">
      <alignment horizontal="center" vertical="center"/>
    </xf>
    <xf numFmtId="171" fontId="0" fillId="5" borderId="15" xfId="13" applyNumberFormat="1" applyFont="1" applyFill="1" applyBorder="1" applyAlignment="1">
      <alignment horizontal="center" vertical="center"/>
    </xf>
    <xf numFmtId="171" fontId="0" fillId="0" borderId="15" xfId="13" applyNumberFormat="1" applyFont="1" applyBorder="1" applyAlignment="1" applyProtection="1">
      <alignment horizontal="center" vertical="center"/>
      <protection locked="0"/>
    </xf>
    <xf numFmtId="171" fontId="6" fillId="0" borderId="15" xfId="13" applyNumberFormat="1" applyFont="1" applyBorder="1" applyAlignment="1" applyProtection="1">
      <alignment horizontal="center" vertical="center"/>
      <protection locked="0"/>
    </xf>
    <xf numFmtId="171" fontId="0" fillId="4" borderId="15" xfId="13" applyNumberFormat="1" applyFont="1" applyFill="1" applyBorder="1" applyAlignment="1" applyProtection="1">
      <alignment horizontal="center" vertical="center"/>
      <protection locked="0"/>
    </xf>
    <xf numFmtId="171" fontId="0" fillId="4" borderId="25" xfId="13" applyNumberFormat="1" applyFont="1" applyFill="1" applyBorder="1" applyAlignment="1" applyProtection="1">
      <alignment horizontal="center" vertical="center"/>
      <protection locked="0"/>
    </xf>
    <xf numFmtId="171" fontId="0" fillId="0" borderId="0" xfId="13" applyNumberFormat="1" applyFont="1" applyAlignment="1">
      <alignment horizontal="center" vertical="center"/>
    </xf>
    <xf numFmtId="44" fontId="4" fillId="2" borderId="17" xfId="9" applyFont="1" applyFill="1" applyBorder="1" applyAlignment="1">
      <alignment horizontal="center" vertical="center"/>
    </xf>
    <xf numFmtId="44" fontId="4" fillId="5" borderId="15" xfId="9" applyFont="1" applyFill="1" applyBorder="1" applyAlignment="1">
      <alignment horizontal="center" vertical="center"/>
    </xf>
    <xf numFmtId="167" fontId="16" fillId="0" borderId="2" xfId="2" applyFont="1" applyBorder="1" applyAlignment="1">
      <alignment horizontal="center" vertical="center" wrapText="1"/>
    </xf>
    <xf numFmtId="167" fontId="16" fillId="0" borderId="4" xfId="2" applyFont="1" applyBorder="1" applyAlignment="1">
      <alignment horizontal="center" vertical="center" wrapText="1"/>
    </xf>
    <xf numFmtId="167" fontId="16" fillId="0" borderId="5" xfId="2" applyFont="1" applyBorder="1" applyAlignment="1">
      <alignment horizontal="center" vertical="center" wrapText="1"/>
    </xf>
    <xf numFmtId="167" fontId="16" fillId="0" borderId="6" xfId="2" applyFont="1" applyBorder="1" applyAlignment="1">
      <alignment horizontal="center" vertical="center" wrapText="1"/>
    </xf>
    <xf numFmtId="167" fontId="18" fillId="0" borderId="5" xfId="2" applyFont="1" applyBorder="1" applyAlignment="1">
      <alignment horizontal="center" vertical="center"/>
    </xf>
    <xf numFmtId="167" fontId="18" fillId="0" borderId="6" xfId="2" applyFont="1" applyBorder="1" applyAlignment="1">
      <alignment horizontal="center" vertical="center"/>
    </xf>
    <xf numFmtId="167" fontId="6" fillId="0" borderId="0" xfId="2" applyFont="1" applyAlignment="1">
      <alignment vertical="center" wrapText="1"/>
    </xf>
    <xf numFmtId="167" fontId="6" fillId="0" borderId="30" xfId="2" applyFont="1" applyBorder="1" applyAlignment="1">
      <alignment vertical="center" wrapText="1"/>
    </xf>
    <xf numFmtId="167" fontId="3" fillId="6" borderId="27" xfId="2" applyFont="1" applyFill="1" applyBorder="1" applyAlignment="1">
      <alignment horizontal="center"/>
    </xf>
    <xf numFmtId="167" fontId="3" fillId="6" borderId="28" xfId="2" applyFont="1" applyFill="1" applyBorder="1" applyAlignment="1">
      <alignment horizontal="center"/>
    </xf>
    <xf numFmtId="167" fontId="3" fillId="6" borderId="6" xfId="2" applyFont="1" applyFill="1" applyBorder="1" applyAlignment="1">
      <alignment horizontal="center"/>
    </xf>
    <xf numFmtId="167" fontId="3" fillId="6" borderId="30" xfId="2" applyFont="1" applyFill="1" applyBorder="1" applyAlignment="1">
      <alignment horizontal="center"/>
    </xf>
    <xf numFmtId="167" fontId="3" fillId="6" borderId="32" xfId="2" applyFont="1" applyFill="1" applyBorder="1" applyAlignment="1">
      <alignment horizontal="center" wrapText="1"/>
    </xf>
    <xf numFmtId="167" fontId="3" fillId="6" borderId="33" xfId="2" applyFont="1" applyFill="1" applyBorder="1" applyAlignment="1">
      <alignment horizontal="center"/>
    </xf>
    <xf numFmtId="167" fontId="6" fillId="5" borderId="27" xfId="2" applyFont="1" applyFill="1" applyBorder="1" applyAlignment="1">
      <alignment horizontal="center"/>
    </xf>
    <xf numFmtId="167" fontId="6" fillId="5" borderId="28" xfId="2" applyFont="1" applyFill="1" applyBorder="1" applyAlignment="1">
      <alignment horizontal="center"/>
    </xf>
    <xf numFmtId="167" fontId="4" fillId="5" borderId="6" xfId="2" applyFont="1" applyFill="1" applyBorder="1" applyAlignment="1">
      <alignment horizontal="center"/>
    </xf>
    <xf numFmtId="167" fontId="4" fillId="5" borderId="30" xfId="2" applyFont="1" applyFill="1" applyBorder="1" applyAlignment="1">
      <alignment horizontal="center"/>
    </xf>
    <xf numFmtId="167" fontId="6" fillId="5" borderId="32" xfId="2" applyFont="1" applyFill="1" applyBorder="1" applyAlignment="1">
      <alignment horizontal="center"/>
    </xf>
    <xf numFmtId="167" fontId="6" fillId="5" borderId="33" xfId="2" applyFont="1" applyFill="1" applyBorder="1" applyAlignment="1">
      <alignment horizontal="center"/>
    </xf>
    <xf numFmtId="0" fontId="8" fillId="0" borderId="16" xfId="0" applyFont="1" applyBorder="1" applyAlignment="1">
      <alignment horizontal="right" vertical="center"/>
    </xf>
    <xf numFmtId="0" fontId="8" fillId="0" borderId="17" xfId="0" applyFont="1" applyBorder="1" applyAlignment="1">
      <alignment horizontal="right" vertical="center"/>
    </xf>
    <xf numFmtId="167" fontId="3" fillId="6" borderId="29" xfId="2" applyFont="1" applyFill="1" applyBorder="1" applyAlignment="1">
      <alignment horizontal="center"/>
    </xf>
    <xf numFmtId="167" fontId="3" fillId="6" borderId="0" xfId="2" applyFont="1" applyFill="1" applyBorder="1" applyAlignment="1">
      <alignment horizontal="center"/>
    </xf>
    <xf numFmtId="167" fontId="3" fillId="6" borderId="29" xfId="2" applyFont="1" applyFill="1" applyBorder="1" applyAlignment="1">
      <alignment horizontal="center" wrapText="1"/>
    </xf>
    <xf numFmtId="167" fontId="3" fillId="6" borderId="0" xfId="2" applyFont="1" applyFill="1" applyBorder="1" applyAlignment="1">
      <alignment horizontal="center" wrapText="1"/>
    </xf>
    <xf numFmtId="0" fontId="8" fillId="0" borderId="16" xfId="0" applyFont="1" applyBorder="1" applyAlignment="1">
      <alignment horizontal="left" vertical="center"/>
    </xf>
    <xf numFmtId="0" fontId="8" fillId="0" borderId="17" xfId="0" applyFont="1" applyBorder="1" applyAlignment="1">
      <alignment horizontal="left" vertical="center"/>
    </xf>
    <xf numFmtId="0" fontId="8" fillId="0" borderId="20" xfId="0" applyFont="1" applyBorder="1" applyAlignment="1">
      <alignment horizontal="right" vertical="center"/>
    </xf>
    <xf numFmtId="0" fontId="8" fillId="0" borderId="21" xfId="0" applyFont="1" applyBorder="1" applyAlignment="1">
      <alignment horizontal="right" vertical="center"/>
    </xf>
    <xf numFmtId="0" fontId="6" fillId="0" borderId="2" xfId="7" applyBorder="1" applyAlignment="1">
      <alignment horizontal="left" vertical="top" wrapText="1"/>
    </xf>
    <xf numFmtId="0" fontId="6" fillId="0" borderId="3" xfId="7" applyBorder="1" applyAlignment="1">
      <alignment horizontal="left" vertical="top" wrapText="1"/>
    </xf>
    <xf numFmtId="0" fontId="6" fillId="0" borderId="4" xfId="7" applyBorder="1" applyAlignment="1">
      <alignment horizontal="left" vertical="top" wrapText="1"/>
    </xf>
    <xf numFmtId="0" fontId="6" fillId="0" borderId="7" xfId="7" applyBorder="1" applyAlignment="1">
      <alignment horizontal="left" vertical="top" wrapText="1"/>
    </xf>
    <xf numFmtId="0" fontId="6" fillId="0" borderId="1" xfId="7" applyBorder="1" applyAlignment="1">
      <alignment horizontal="left" vertical="top" wrapText="1"/>
    </xf>
    <xf numFmtId="0" fontId="6" fillId="0" borderId="8" xfId="7" applyBorder="1" applyAlignment="1">
      <alignment horizontal="left" vertical="top" wrapText="1"/>
    </xf>
    <xf numFmtId="0" fontId="2" fillId="3" borderId="15" xfId="7" applyFont="1" applyFill="1" applyBorder="1" applyAlignment="1">
      <alignment vertical="center"/>
    </xf>
  </cellXfs>
  <cellStyles count="14">
    <cellStyle name="Comma" xfId="13" builtinId="3"/>
    <cellStyle name="Comma 2" xfId="1" xr:uid="{A654EB7B-3DC6-40B7-ACEE-A581D1029B19}"/>
    <cellStyle name="Comma 3" xfId="12" xr:uid="{61819ED9-501A-47E0-BF1C-DEF052DA2B94}"/>
    <cellStyle name="Comma 5" xfId="3" xr:uid="{1B041A47-A5AB-4C55-8BC4-7F9A766E9D21}"/>
    <cellStyle name="Currency" xfId="9" builtinId="4"/>
    <cellStyle name="Currency 2" xfId="8" xr:uid="{851D1F2C-3344-4E28-8EF0-1360339A908E}"/>
    <cellStyle name="Normal" xfId="0" builtinId="0"/>
    <cellStyle name="Normal 19" xfId="11" xr:uid="{6EF4FEB3-349A-40ED-B227-8F6AAB5EEEBA}"/>
    <cellStyle name="Normal 2" xfId="7" xr:uid="{1ECAA326-6613-4E23-B5EA-ECA635924FCC}"/>
    <cellStyle name="Normal 2 10" xfId="2" xr:uid="{054136C5-6E94-4F15-9C0C-DA2D9FAD57EB}"/>
    <cellStyle name="Normal 2 16" xfId="10" xr:uid="{0AE8EAB3-6055-464D-B7BF-FB56D3B887AE}"/>
    <cellStyle name="Normal 2 2 16" xfId="6" xr:uid="{342A2FC5-0C69-403F-A96C-FBD09874FCC1}"/>
    <cellStyle name="Normal 2 4 2 2" xfId="4" xr:uid="{4A95BAF9-30A2-43DD-A489-C885AC91BEF9}"/>
    <cellStyle name="Normal 4 2" xfId="5" xr:uid="{DCDE8F94-6E81-484F-81BF-8D5FC3C389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MSOFFICE\EXCEL\PROJECTS\MERENSKY\ENQ.DOC\DCF.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Proposals/Tenders/AUT05-335%20-%20Grootvlei%20Turbine%20C&amp;I/COST%20CALC/Changed%20by%20Des%20-%20Final_Price_Schmadl_to_DES_GVL%20047%20Turb%20Mod%20Activity%20Schedule%20and%20Prices_DE_05-07-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udi\work\Work-Rudi\RUDI-ALL\Uniwest\FIN_REP\FINREPs14srt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siyavuya.sharepoint.com/Users/User/AppData/Local/Microsoft/Windows/Temporary%20Internet%20Files/Content.Outlook/YGAK21MU/Copy%20of%20Dx%20Tower%20Database%20rev4%205%20(%20ALBERT%20ADDED%20SUGARCANE%20EXT%20+%20LEG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DATA\Majuba\Stacker%20Evaluation\Krupp\300-720%20HCS%2000.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Data/Projects%20SGrid/SGrid%20Strengthening/Beta%20Delphi%20Southern%20Grid%20Strenghtening%20EEAR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iyavuya.sharepoint.com/Users/OsnerBL/AppData/Local/Microsoft/Windows/Temporary%20Internet%20Files/Content.Outlook/U2ANWAWN/Copy%20of%20Cost%20Estimate%20Spreadsheet%20trimmed%20May2015.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ATA/Grootvlei/Tenders/Honeywell/Honeywell%20Excel%20files/2.9%20Schedule%20of%20Forecast%20Rate%20of%20Invoicin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dia\c\WORK\Yolande\Algemeen\Rudi%20model%20fin%20rep.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ATA\Majuba\Stacker%20Evaluation\Krupp\QS%20Inf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All%20Users/Documents/Camden/Prices/Unit%206%20TOT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LEGATION"/>
      <sheetName val="PAGE 1."/>
      <sheetName val="PAGE 2."/>
      <sheetName val="PAGE 3."/>
      <sheetName val="REQUEST"/>
      <sheetName val="DCF"/>
    </sheetNames>
    <sheetDataSet>
      <sheetData sheetId="0"/>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ctivities"/>
      <sheetName val="Currency &amp; Price Adj cashflow"/>
      <sheetName val="Rates &amp; Prices"/>
      <sheetName val="Currency_&amp;_Price_Adj_cashflow"/>
      <sheetName val="Rates_&amp;_Prices"/>
    </sheetNames>
    <sheetDataSet>
      <sheetData sheetId="0" refreshError="1"/>
      <sheetData sheetId="1"/>
      <sheetData sheetId="2" refreshError="1"/>
      <sheetData sheetId="3" refreshError="1"/>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T-INPUT"/>
      <sheetName val="CRT-SUM"/>
      <sheetName val="CRT-DETAIL"/>
      <sheetName val="CRT-JBCC"/>
      <sheetName val="Haylett (3)"/>
      <sheetName val="Haylett (2)"/>
      <sheetName val="Haylett"/>
      <sheetName val="Sheet1"/>
      <sheetName val="FR-BLDRSWRK-DETAIL"/>
      <sheetName val="FR-INDEX - GENERAL INFO"/>
      <sheetName val="FR-FINAL-SUM"/>
      <sheetName val="FR-SUMMERY"/>
      <sheetName val="FR-PROVSNL-SUM-DETAIL"/>
      <sheetName val="FR-PROFF-FEES"/>
      <sheetName val="FR-VO.-IUC."/>
      <sheetName val="FR-S.I.-"/>
      <sheetName val="VAT"/>
      <sheetName val="Construction Cashflow"/>
      <sheetName val="prof-fee-cashflow"/>
      <sheetName val="Project cashflo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er Data"/>
      <sheetName val="Chart1"/>
      <sheetName val="transmission towers"/>
      <sheetName val="Database fields"/>
      <sheetName val="Tower Selection"/>
      <sheetName val="Data for Profiling"/>
      <sheetName val="FilterCriteria"/>
      <sheetName val="To Do"/>
      <sheetName val="Sheet1"/>
      <sheetName val="Tower offsets"/>
      <sheetName val="notes "/>
    </sheetNames>
    <sheetDataSet>
      <sheetData sheetId="0" refreshError="1"/>
      <sheetData sheetId="1" refreshError="1"/>
      <sheetData sheetId="2" refreshError="1"/>
      <sheetData sheetId="3">
        <row r="5">
          <cell r="I5" t="str">
            <v>Tower Type</v>
          </cell>
        </row>
        <row r="8">
          <cell r="H8" t="str">
            <v>Horizontal/Flat</v>
          </cell>
          <cell r="I8" t="str">
            <v xml:space="preserve">Suspension </v>
          </cell>
          <cell r="J8" t="str">
            <v>Self supporting Lattice</v>
          </cell>
        </row>
        <row r="9">
          <cell r="H9" t="str">
            <v>Vertical</v>
          </cell>
          <cell r="I9" t="str">
            <v>Running Angle</v>
          </cell>
          <cell r="J9" t="str">
            <v>Guyed Monopole Lattice</v>
          </cell>
        </row>
        <row r="10">
          <cell r="H10" t="str">
            <v>Delta</v>
          </cell>
          <cell r="I10" t="str">
            <v>Strain</v>
          </cell>
          <cell r="J10" t="str">
            <v>Guyed Vee Lattice</v>
          </cell>
        </row>
        <row r="11">
          <cell r="I11" t="str">
            <v>Terminal</v>
          </cell>
          <cell r="J11" t="str">
            <v>Guyed Crossrope Lattice</v>
          </cell>
        </row>
        <row r="13">
          <cell r="J13" t="str">
            <v>Self supporting Steel Monopole</v>
          </cell>
        </row>
        <row r="14">
          <cell r="J14" t="str">
            <v xml:space="preserve">Guyed Steel Monopole </v>
          </cell>
        </row>
        <row r="15">
          <cell r="J15" t="str">
            <v xml:space="preserve">Guyed Steel Multi-pole </v>
          </cell>
        </row>
        <row r="16">
          <cell r="J16" t="str">
            <v xml:space="preserve"> self supporting steel multipole </v>
          </cell>
        </row>
        <row r="18">
          <cell r="J18" t="str">
            <v>Self supporting Concrete Monopole</v>
          </cell>
        </row>
        <row r="19">
          <cell r="J19" t="str">
            <v xml:space="preserve">Guyed Concrete Monopole </v>
          </cell>
        </row>
        <row r="20">
          <cell r="J20" t="str">
            <v xml:space="preserve">Guyed Concrete Multi-pole </v>
          </cell>
        </row>
        <row r="22">
          <cell r="J22" t="str">
            <v>H / 5-8 Woodpole</v>
          </cell>
        </row>
        <row r="23">
          <cell r="J23" t="str">
            <v>Single Woodpole</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Total Cost"/>
      <sheetName val="IM Project n"/>
      <sheetName val="Turbine Tender 3 Unit base (2)"/>
      <sheetName val="CPA Formulae"/>
      <sheetName val="Input Sheet"/>
      <sheetName val="EXTERNAL SERVICES-DISCIPLINE "/>
      <sheetName val="GVL"/>
      <sheetName val="_Unit 1 Summary"/>
      <sheetName val="Qm"/>
      <sheetName val="PROCUREMENT DATA"/>
      <sheetName val="Budget Utilisation"/>
      <sheetName val="Statistics"/>
      <sheetName val="IS"/>
      <sheetName val="Sheet1"/>
      <sheetName val="Consol IS"/>
      <sheetName val="E_PS5"/>
      <sheetName val="E_PS51"/>
      <sheetName val="300-720 HCS 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refreshError="1"/>
      <sheetData sheetId="8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BECOUSE (Line)"/>
      <sheetName val="Sensitivities"/>
      <sheetName val="Limits"/>
      <sheetName val="Chart1"/>
      <sheetName val="Load Data"/>
      <sheetName val="Prob"/>
      <sheetName val="Scope"/>
      <sheetName val="UnitCosts"/>
      <sheetName val="Transfer"/>
      <sheetName val="Transfer Graphs"/>
      <sheetName val="Losses"/>
      <sheetName val="Ave NMMM Grow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ow r="30">
          <cell r="B30">
            <v>0.72499999999999998</v>
          </cell>
        </row>
        <row r="31">
          <cell r="B31">
            <v>0.3</v>
          </cell>
        </row>
        <row r="33">
          <cell r="B33">
            <v>0.58499999999999996</v>
          </cell>
        </row>
        <row r="37">
          <cell r="E37">
            <v>6.7169999999999996</v>
          </cell>
        </row>
      </sheetData>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Detail"/>
      <sheetName val="1999 PLAN"/>
      <sheetName val="Turbine Tender 3 Unit base (2)"/>
      <sheetName val="CPA Formulae"/>
      <sheetName val="FLOW_3.XLS"/>
      <sheetName val="Qm"/>
      <sheetName val="C"/>
      <sheetName val="1999_PLAN"/>
      <sheetName val="Turbine_Tender_3_Unit_base_(2)"/>
      <sheetName val="CPA_Formulae"/>
      <sheetName val="FLOW_3_XLS"/>
      <sheetName val="Econ_monthly_"/>
      <sheetName val="Rates"/>
      <sheetName val="Cu drop list"/>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Interface"/>
      <sheetName val="ConductorsRates"/>
      <sheetName val="Modification Reasons"/>
      <sheetName val="FOUND CALCS"/>
      <sheetName val="BOQ Summary-FRI"/>
      <sheetName val="5.1.2.1 P&amp;G"/>
      <sheetName val="5.1.2.2 Foundations"/>
      <sheetName val="5.1.2.3 Towers"/>
      <sheetName val="5.1.2.4 Stringing"/>
      <sheetName val="5.1.2.5 Minor Works"/>
      <sheetName val="5.1.2.6 Access and Enviro Works"/>
      <sheetName val="5.1.2.7 H&amp;S"/>
      <sheetName val="5.1.2.8 OPGW"/>
    </sheetNames>
    <sheetDataSet>
      <sheetData sheetId="0"/>
      <sheetData sheetId="1">
        <row r="2">
          <cell r="B2" t="str">
            <v>ACSR</v>
          </cell>
        </row>
        <row r="4">
          <cell r="B4" t="str">
            <v>Name</v>
          </cell>
        </row>
        <row r="5">
          <cell r="B5">
            <v>0</v>
          </cell>
        </row>
        <row r="6">
          <cell r="B6" t="str">
            <v>Bersfort</v>
          </cell>
        </row>
        <row r="7">
          <cell r="B7" t="str">
            <v>Chickadee</v>
          </cell>
        </row>
        <row r="8">
          <cell r="B8" t="str">
            <v>Kingbird</v>
          </cell>
        </row>
        <row r="9">
          <cell r="B9" t="str">
            <v>Mink</v>
          </cell>
        </row>
        <row r="10">
          <cell r="B10" t="str">
            <v>Tern</v>
          </cell>
        </row>
        <row r="11">
          <cell r="B11" t="str">
            <v>Wolf</v>
          </cell>
        </row>
        <row r="12">
          <cell r="B12" t="str">
            <v>Zebra</v>
          </cell>
        </row>
        <row r="13">
          <cell r="B13" t="str">
            <v>Antelope</v>
          </cell>
        </row>
        <row r="14">
          <cell r="B14" t="str">
            <v>Bear</v>
          </cell>
        </row>
        <row r="15">
          <cell r="B15" t="str">
            <v>Beaver</v>
          </cell>
        </row>
        <row r="16">
          <cell r="B16" t="str">
            <v>Bison</v>
          </cell>
        </row>
        <row r="17">
          <cell r="B17" t="str">
            <v>Bluejay</v>
          </cell>
        </row>
        <row r="18">
          <cell r="B18" t="str">
            <v>Camel</v>
          </cell>
        </row>
        <row r="19">
          <cell r="B19" t="str">
            <v>Condor</v>
          </cell>
        </row>
        <row r="20">
          <cell r="B20" t="str">
            <v>Dinosaur</v>
          </cell>
        </row>
        <row r="21">
          <cell r="B21" t="str">
            <v>Dog</v>
          </cell>
        </row>
        <row r="22">
          <cell r="B22" t="str">
            <v>Falcon</v>
          </cell>
        </row>
        <row r="23">
          <cell r="B23" t="str">
            <v>Ferret</v>
          </cell>
        </row>
        <row r="24">
          <cell r="B24" t="str">
            <v>Finch</v>
          </cell>
        </row>
        <row r="25">
          <cell r="B25" t="str">
            <v>Fox</v>
          </cell>
        </row>
        <row r="26">
          <cell r="B26" t="str">
            <v>Goat</v>
          </cell>
        </row>
        <row r="27">
          <cell r="B27" t="str">
            <v>Hare</v>
          </cell>
        </row>
        <row r="28">
          <cell r="B28" t="str">
            <v>Horse</v>
          </cell>
        </row>
        <row r="29">
          <cell r="B29" t="str">
            <v>IEC 800</v>
          </cell>
        </row>
        <row r="30">
          <cell r="B30" t="str">
            <v>Merlin</v>
          </cell>
        </row>
        <row r="31">
          <cell r="B31" t="str">
            <v>Moose</v>
          </cell>
        </row>
        <row r="32">
          <cell r="B32" t="str">
            <v>Panther</v>
          </cell>
        </row>
        <row r="33">
          <cell r="B33" t="str">
            <v>Pelican</v>
          </cell>
        </row>
        <row r="34">
          <cell r="B34" t="str">
            <v>Pheasant</v>
          </cell>
        </row>
        <row r="35">
          <cell r="B35" t="str">
            <v>Rabbit</v>
          </cell>
        </row>
        <row r="36">
          <cell r="B36" t="str">
            <v>Rail</v>
          </cell>
        </row>
        <row r="37">
          <cell r="B37" t="str">
            <v>Tiger</v>
          </cell>
        </row>
        <row r="38">
          <cell r="B38" t="str">
            <v>Weasel</v>
          </cell>
        </row>
        <row r="39">
          <cell r="B39" t="str">
            <v>Martin</v>
          </cell>
        </row>
        <row r="40">
          <cell r="B40" t="str">
            <v>IEC 450</v>
          </cell>
        </row>
        <row r="41">
          <cell r="B41" t="str">
            <v>BERSIMIS</v>
          </cell>
        </row>
        <row r="42">
          <cell r="B42" t="str">
            <v>Magpie</v>
          </cell>
        </row>
        <row r="43">
          <cell r="B43" t="str">
            <v>Squirrel</v>
          </cell>
        </row>
        <row r="44">
          <cell r="B44" t="str">
            <v>IEC 315</v>
          </cell>
        </row>
        <row r="45">
          <cell r="B45" t="str">
            <v>IEC 500</v>
          </cell>
        </row>
        <row r="46">
          <cell r="B46" t="str">
            <v>IEC 560</v>
          </cell>
        </row>
        <row r="47">
          <cell r="B47" t="str">
            <v>IEC 630</v>
          </cell>
        </row>
        <row r="48">
          <cell r="B48" t="str">
            <v>Custom Conductor</v>
          </cell>
        </row>
        <row r="50">
          <cell r="B50">
            <v>0</v>
          </cell>
        </row>
        <row r="51">
          <cell r="B51" t="str">
            <v>AAC</v>
          </cell>
        </row>
        <row r="52">
          <cell r="B52" t="str">
            <v xml:space="preserve"> </v>
          </cell>
        </row>
        <row r="53">
          <cell r="B53" t="str">
            <v>Rose</v>
          </cell>
        </row>
        <row r="54">
          <cell r="B54" t="str">
            <v>Lily</v>
          </cell>
        </row>
        <row r="55">
          <cell r="B55" t="str">
            <v>Iris</v>
          </cell>
        </row>
        <row r="56">
          <cell r="B56" t="str">
            <v>Bee</v>
          </cell>
        </row>
        <row r="57">
          <cell r="B57" t="str">
            <v>Daisy</v>
          </cell>
        </row>
        <row r="58">
          <cell r="B58" t="str">
            <v>Hornet</v>
          </cell>
        </row>
        <row r="59">
          <cell r="B59" t="str">
            <v>Violet</v>
          </cell>
        </row>
        <row r="60">
          <cell r="B60" t="str">
            <v>Centipede</v>
          </cell>
        </row>
        <row r="61">
          <cell r="B61" t="str">
            <v>Bluebell</v>
          </cell>
        </row>
        <row r="62">
          <cell r="B62" t="str">
            <v>Scorpion</v>
          </cell>
        </row>
        <row r="63">
          <cell r="B63" t="str">
            <v>Marigold</v>
          </cell>
        </row>
        <row r="64">
          <cell r="B64" t="str">
            <v>Tarantula</v>
          </cell>
        </row>
        <row r="65">
          <cell r="B65" t="str">
            <v>Bull</v>
          </cell>
        </row>
        <row r="66">
          <cell r="B66">
            <v>0</v>
          </cell>
        </row>
        <row r="67">
          <cell r="B67">
            <v>0</v>
          </cell>
        </row>
        <row r="68">
          <cell r="B68">
            <v>0</v>
          </cell>
        </row>
        <row r="69">
          <cell r="B69">
            <v>0</v>
          </cell>
        </row>
        <row r="70">
          <cell r="B70" t="str">
            <v>AAAC</v>
          </cell>
        </row>
        <row r="71">
          <cell r="B71" t="str">
            <v>Oak</v>
          </cell>
        </row>
        <row r="72">
          <cell r="B72" t="str">
            <v>Sycamore</v>
          </cell>
        </row>
        <row r="73">
          <cell r="B73" t="str">
            <v>Upas</v>
          </cell>
        </row>
        <row r="74">
          <cell r="B74" t="str">
            <v>AAAC 400 - A2/37</v>
          </cell>
        </row>
        <row r="75">
          <cell r="B75" t="str">
            <v>Almond</v>
          </cell>
        </row>
        <row r="76">
          <cell r="B76" t="str">
            <v>Cedar</v>
          </cell>
        </row>
        <row r="77">
          <cell r="B77">
            <v>35</v>
          </cell>
        </row>
        <row r="78">
          <cell r="B78" t="str">
            <v>Fir</v>
          </cell>
        </row>
        <row r="79">
          <cell r="B79" t="str">
            <v>Azuza</v>
          </cell>
        </row>
        <row r="80">
          <cell r="B80" t="str">
            <v>Pine</v>
          </cell>
        </row>
        <row r="81">
          <cell r="B81" t="str">
            <v>Willow</v>
          </cell>
        </row>
        <row r="82">
          <cell r="B82">
            <v>80</v>
          </cell>
        </row>
        <row r="83">
          <cell r="B83" t="str">
            <v>Alliance</v>
          </cell>
        </row>
        <row r="84">
          <cell r="B84" t="str">
            <v>Mulberry</v>
          </cell>
        </row>
        <row r="85">
          <cell r="B85" t="str">
            <v>Ash</v>
          </cell>
        </row>
        <row r="86">
          <cell r="B86" t="str">
            <v>Elm</v>
          </cell>
        </row>
        <row r="87">
          <cell r="B87" t="str">
            <v>Cairo</v>
          </cell>
        </row>
        <row r="88">
          <cell r="B88" t="str">
            <v>Poplar</v>
          </cell>
        </row>
        <row r="89">
          <cell r="B89" t="str">
            <v>Flint</v>
          </cell>
        </row>
        <row r="90">
          <cell r="B90" t="str">
            <v>Greely</v>
          </cell>
        </row>
        <row r="91">
          <cell r="B91" t="str">
            <v>Yew</v>
          </cell>
        </row>
        <row r="92">
          <cell r="B92">
            <v>0</v>
          </cell>
        </row>
        <row r="93">
          <cell r="B93">
            <v>0</v>
          </cell>
        </row>
        <row r="94">
          <cell r="B94" t="str">
            <v>ACAR</v>
          </cell>
        </row>
        <row r="95">
          <cell r="B95">
            <v>0</v>
          </cell>
        </row>
        <row r="96">
          <cell r="B96" t="str">
            <v>Saldanha</v>
          </cell>
        </row>
        <row r="97">
          <cell r="B97" t="str">
            <v>ACAR 400</v>
          </cell>
        </row>
        <row r="98">
          <cell r="B98" t="str">
            <v>ACAR 315</v>
          </cell>
        </row>
        <row r="99">
          <cell r="B99" t="str">
            <v>E/WIRE</v>
          </cell>
        </row>
        <row r="100">
          <cell r="B100" t="str">
            <v>7/4.0</v>
          </cell>
        </row>
        <row r="101">
          <cell r="B101" t="str">
            <v>19/2.7</v>
          </cell>
        </row>
        <row r="102">
          <cell r="B102" t="str">
            <v>7/3.531 (1100MPa)</v>
          </cell>
        </row>
        <row r="103">
          <cell r="B103" t="str">
            <v>OPGW(16kA 24 core)</v>
          </cell>
        </row>
        <row r="104">
          <cell r="B104" t="str">
            <v>OPGW(12kA 48 core)</v>
          </cell>
        </row>
        <row r="105">
          <cell r="B105" t="str">
            <v>OPGW(16kA 48 core)</v>
          </cell>
        </row>
        <row r="106">
          <cell r="B106" t="str">
            <v>OPGW(22kA 48 core)</v>
          </cell>
        </row>
        <row r="107">
          <cell r="B107" t="str">
            <v>19/2.65</v>
          </cell>
        </row>
        <row r="122">
          <cell r="B122">
            <v>0</v>
          </cell>
        </row>
        <row r="123">
          <cell r="B123">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Forecast Rate of Invoicing"/>
      <sheetName val="Unit1"/>
      <sheetName val="Unit2"/>
      <sheetName val="Unit3"/>
      <sheetName val="Unit4"/>
      <sheetName val="Unit5"/>
      <sheetName val="Unit6"/>
      <sheetName val="CommonPlant"/>
    </sheetNames>
    <sheetDataSet>
      <sheetData sheetId="0" refreshError="1"/>
      <sheetData sheetId="1">
        <row r="19">
          <cell r="J19">
            <v>11837.8</v>
          </cell>
        </row>
        <row r="65">
          <cell r="J65">
            <v>11837.8</v>
          </cell>
        </row>
        <row r="88">
          <cell r="J88">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cell r="K129">
            <v>3851832.5</v>
          </cell>
        </row>
        <row r="130">
          <cell r="I130">
            <v>0</v>
          </cell>
        </row>
        <row r="131">
          <cell r="I131">
            <v>0</v>
          </cell>
        </row>
        <row r="132">
          <cell r="I132">
            <v>0</v>
          </cell>
        </row>
        <row r="133">
          <cell r="I133">
            <v>0</v>
          </cell>
        </row>
        <row r="134">
          <cell r="I134">
            <v>0</v>
          </cell>
        </row>
        <row r="135">
          <cell r="I135">
            <v>0</v>
          </cell>
        </row>
        <row r="173">
          <cell r="K173">
            <v>3500813</v>
          </cell>
        </row>
        <row r="202">
          <cell r="K202">
            <v>263824.15000000002</v>
          </cell>
        </row>
        <row r="229">
          <cell r="K229">
            <v>105529.67</v>
          </cell>
        </row>
        <row r="234">
          <cell r="K234">
            <v>22400</v>
          </cell>
        </row>
        <row r="236">
          <cell r="K236">
            <v>454154</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63">
          <cell r="J463">
            <v>1229.78</v>
          </cell>
        </row>
        <row r="481">
          <cell r="K481">
            <v>2800415.9318181816</v>
          </cell>
          <cell r="O481">
            <v>823681.17045454553</v>
          </cell>
        </row>
        <row r="487">
          <cell r="K487">
            <v>25542.045454545456</v>
          </cell>
          <cell r="O487">
            <v>9496.5909090909099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8">
          <cell r="P518">
            <v>96.590909090909093</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315.81</v>
          </cell>
          <cell r="J578">
            <v>1680</v>
          </cell>
          <cell r="K578">
            <v>15206.362727272728</v>
          </cell>
          <cell r="L578">
            <v>1052.69</v>
          </cell>
          <cell r="N578">
            <v>140</v>
          </cell>
          <cell r="O578">
            <v>3568.5113636363635</v>
          </cell>
          <cell r="P578">
            <v>376.59090909090912</v>
          </cell>
        </row>
        <row r="579">
          <cell r="K579">
            <v>0</v>
          </cell>
          <cell r="O579">
            <v>0</v>
          </cell>
        </row>
        <row r="580">
          <cell r="I580">
            <v>378.24</v>
          </cell>
          <cell r="J580">
            <v>1680</v>
          </cell>
          <cell r="K580">
            <v>17016.762727272726</v>
          </cell>
          <cell r="L580">
            <v>1260</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2331.52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38260.98863636364</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4597.4399999999996</v>
          </cell>
          <cell r="L641">
            <v>229.87</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4259.26</v>
          </cell>
          <cell r="L681">
            <v>222.71</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12481.977272727272</v>
          </cell>
          <cell r="O734">
            <v>1891.2386363636363</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12852.75</v>
          </cell>
          <cell r="O738">
            <v>2008.7727272727273</v>
          </cell>
          <cell r="P738">
            <v>96.590909090909093</v>
          </cell>
        </row>
        <row r="739">
          <cell r="K739">
            <v>0</v>
          </cell>
          <cell r="O739">
            <v>0</v>
          </cell>
        </row>
        <row r="740">
          <cell r="K740">
            <v>13351.056818181818</v>
          </cell>
          <cell r="O740">
            <v>2481.431818181818</v>
          </cell>
          <cell r="P740">
            <v>96.590909090909093</v>
          </cell>
        </row>
        <row r="742">
          <cell r="K742">
            <v>12948.272727272726</v>
          </cell>
          <cell r="O742">
            <v>2171.590909090909</v>
          </cell>
          <cell r="P742">
            <v>96.590909090909093</v>
          </cell>
        </row>
        <row r="743">
          <cell r="K743">
            <v>0</v>
          </cell>
          <cell r="O743">
            <v>0</v>
          </cell>
        </row>
        <row r="744">
          <cell r="K744">
            <v>13187.193181818182</v>
          </cell>
          <cell r="O744">
            <v>2441.6590909090905</v>
          </cell>
          <cell r="P744">
            <v>96.590909090909093</v>
          </cell>
        </row>
        <row r="746">
          <cell r="K746">
            <v>12948.272727272726</v>
          </cell>
          <cell r="O746">
            <v>2171.590909090909</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14451.318181818182</v>
          </cell>
          <cell r="O762">
            <v>2928.125</v>
          </cell>
          <cell r="P762">
            <v>96.590909090909093</v>
          </cell>
        </row>
        <row r="763">
          <cell r="K763">
            <v>0</v>
          </cell>
          <cell r="O763">
            <v>0</v>
          </cell>
        </row>
        <row r="764">
          <cell r="K764">
            <v>2161.2727272727275</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474.69318181818181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2">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3">
          <cell r="J303">
            <v>1230.5178679999999</v>
          </cell>
        </row>
        <row r="309">
          <cell r="J309">
            <v>1230.5178679999999</v>
          </cell>
        </row>
        <row r="311">
          <cell r="J311">
            <v>1230.5178679999999</v>
          </cell>
        </row>
        <row r="317">
          <cell r="J317">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81">
          <cell r="K481">
            <v>2629972.5227272729</v>
          </cell>
          <cell r="O481">
            <v>793203.32954545459</v>
          </cell>
        </row>
        <row r="487">
          <cell r="K487">
            <v>20837.5</v>
          </cell>
          <cell r="O487">
            <v>6625</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1052.29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21649.228636363638</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1645.81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3">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2623368.7727272725</v>
          </cell>
          <cell r="O481">
            <v>792151.875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27317.640454545457</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4">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5">
          <cell r="J325">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19">
          <cell r="J419">
            <v>1230.5178679999999</v>
          </cell>
        </row>
        <row r="421">
          <cell r="J421">
            <v>1230.5178679999999</v>
          </cell>
        </row>
        <row r="425">
          <cell r="J425">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2612142.2954545454</v>
          </cell>
          <cell r="O481">
            <v>790614.125</v>
          </cell>
        </row>
        <row r="487">
          <cell r="K487">
            <v>17309.090909090908</v>
          </cell>
          <cell r="O487">
            <v>5573.863636363636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15205.832727272726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229.87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1339.5795454545453</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2865.8859090909091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5">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29">
          <cell r="K229">
            <v>105529.67</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8">
          <cell r="K248">
            <v>196494.67</v>
          </cell>
          <cell r="L248">
            <v>19565.63</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2542030.4772727275</v>
          </cell>
          <cell r="O481">
            <v>776607.125</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378.24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699.46</v>
          </cell>
          <cell r="J584">
            <v>1680</v>
          </cell>
          <cell r="K584">
            <v>25462.232727272727</v>
          </cell>
          <cell r="L584">
            <v>2231.52</v>
          </cell>
          <cell r="N584">
            <v>140</v>
          </cell>
          <cell r="O584">
            <v>3568.5113636363635</v>
          </cell>
          <cell r="P584">
            <v>376.59090909090912</v>
          </cell>
        </row>
        <row r="585">
          <cell r="K585">
            <v>0</v>
          </cell>
          <cell r="O585">
            <v>0</v>
          </cell>
        </row>
        <row r="586">
          <cell r="I586">
            <v>669.47</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4206.3599999999997</v>
          </cell>
          <cell r="L681">
            <v>217.68</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99716.098181818175</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210.46</v>
          </cell>
          <cell r="L722">
            <v>10.89</v>
          </cell>
          <cell r="M722">
            <v>32.68</v>
          </cell>
          <cell r="O722">
            <v>388.1704545454545</v>
          </cell>
          <cell r="P722">
            <v>96.590909090909093</v>
          </cell>
        </row>
        <row r="723">
          <cell r="K723">
            <v>0</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5492.8109090909093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43">
          <cell r="O843">
            <v>0</v>
          </cell>
        </row>
        <row r="875">
          <cell r="J875">
            <v>70985</v>
          </cell>
        </row>
      </sheetData>
      <sheetData sheetId="6">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274">
          <cell r="O274">
            <v>994.06818181818176</v>
          </cell>
        </row>
        <row r="299">
          <cell r="J299">
            <v>1230.5178679999999</v>
          </cell>
        </row>
        <row r="301">
          <cell r="J301">
            <v>1230.5178679999999</v>
          </cell>
        </row>
        <row r="303">
          <cell r="J303">
            <v>1230.5178679999999</v>
          </cell>
        </row>
        <row r="309">
          <cell r="J309">
            <v>1230.5178679999999</v>
          </cell>
        </row>
        <row r="311">
          <cell r="J311">
            <v>1230.5178679999999</v>
          </cell>
        </row>
        <row r="317">
          <cell r="J317">
            <v>1230.5178679999999</v>
          </cell>
        </row>
        <row r="319">
          <cell r="J319">
            <v>1230.5178679999999</v>
          </cell>
        </row>
        <row r="321">
          <cell r="J321">
            <v>1230.5178679999999</v>
          </cell>
        </row>
        <row r="323">
          <cell r="J323">
            <v>1230.5178679999999</v>
          </cell>
        </row>
        <row r="327">
          <cell r="J327">
            <v>1230.5178679999999</v>
          </cell>
        </row>
        <row r="329">
          <cell r="J329">
            <v>1230.5178679999999</v>
          </cell>
        </row>
        <row r="331">
          <cell r="J331">
            <v>1230.5178679999999</v>
          </cell>
        </row>
        <row r="335">
          <cell r="J335">
            <v>1230.5178679999999</v>
          </cell>
        </row>
        <row r="337">
          <cell r="J337">
            <v>1230.5178679999999</v>
          </cell>
        </row>
        <row r="347">
          <cell r="J347">
            <v>1230.5178679999999</v>
          </cell>
        </row>
        <row r="349">
          <cell r="J349">
            <v>1230.5178679999999</v>
          </cell>
        </row>
        <row r="351">
          <cell r="J351">
            <v>1230.5178679999999</v>
          </cell>
        </row>
        <row r="355">
          <cell r="J355">
            <v>1230.5178679999999</v>
          </cell>
        </row>
        <row r="357">
          <cell r="J357">
            <v>1230.5178679999999</v>
          </cell>
        </row>
        <row r="395">
          <cell r="J395">
            <v>1230.5178679999999</v>
          </cell>
        </row>
        <row r="403">
          <cell r="J403">
            <v>1230.5178679999999</v>
          </cell>
        </row>
        <row r="405">
          <cell r="J405">
            <v>1230.5178679999999</v>
          </cell>
        </row>
        <row r="407">
          <cell r="J407">
            <v>1230.5178679999999</v>
          </cell>
        </row>
        <row r="409">
          <cell r="J409">
            <v>1230.5178679999999</v>
          </cell>
        </row>
        <row r="411">
          <cell r="J411">
            <v>1230.5178679999999</v>
          </cell>
        </row>
        <row r="413">
          <cell r="J413">
            <v>1230.5178679999999</v>
          </cell>
        </row>
        <row r="415">
          <cell r="J415">
            <v>1230.5178679999999</v>
          </cell>
        </row>
        <row r="417">
          <cell r="J417">
            <v>1230.5178679999999</v>
          </cell>
        </row>
        <row r="421">
          <cell r="J421">
            <v>1230.5178679999999</v>
          </cell>
        </row>
        <row r="429">
          <cell r="J429">
            <v>1230.5178679999999</v>
          </cell>
        </row>
        <row r="433">
          <cell r="J433">
            <v>1230.5178679999999</v>
          </cell>
        </row>
        <row r="437">
          <cell r="J437">
            <v>1230.5178679999999</v>
          </cell>
        </row>
        <row r="439">
          <cell r="J439">
            <v>1230.5178679999999</v>
          </cell>
        </row>
        <row r="443">
          <cell r="J443">
            <v>1230.5178679999999</v>
          </cell>
        </row>
        <row r="445">
          <cell r="J445">
            <v>1230.5178679999999</v>
          </cell>
        </row>
        <row r="447">
          <cell r="J447">
            <v>1230.5178679999999</v>
          </cell>
        </row>
        <row r="457">
          <cell r="J457">
            <v>1230.5178679999999</v>
          </cell>
        </row>
        <row r="459">
          <cell r="J459">
            <v>1230.5178679999999</v>
          </cell>
        </row>
        <row r="463">
          <cell r="J463">
            <v>1230.5178679999999</v>
          </cell>
        </row>
        <row r="481">
          <cell r="K481">
            <v>2557634</v>
          </cell>
          <cell r="O481">
            <v>778451.28409090906</v>
          </cell>
        </row>
        <row r="487">
          <cell r="K487">
            <v>25542.045454545456</v>
          </cell>
          <cell r="O487">
            <v>8982.954545454546</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0</v>
          </cell>
          <cell r="O517">
            <v>0</v>
          </cell>
        </row>
        <row r="518">
          <cell r="K518">
            <v>0</v>
          </cell>
          <cell r="O518">
            <v>0</v>
          </cell>
          <cell r="P518">
            <v>96.590909090909093</v>
          </cell>
        </row>
        <row r="519">
          <cell r="K519">
            <v>0</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0</v>
          </cell>
          <cell r="O552">
            <v>0</v>
          </cell>
          <cell r="P552">
            <v>96.590909090909093</v>
          </cell>
        </row>
        <row r="553">
          <cell r="K553">
            <v>0</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I572">
            <v>315.81</v>
          </cell>
          <cell r="J572">
            <v>1680</v>
          </cell>
          <cell r="K572">
            <v>15206.362727272728</v>
          </cell>
          <cell r="L572">
            <v>1052.69</v>
          </cell>
          <cell r="N572">
            <v>140</v>
          </cell>
          <cell r="O572">
            <v>3454.875</v>
          </cell>
          <cell r="P572">
            <v>376.59090909090912</v>
          </cell>
        </row>
        <row r="573">
          <cell r="K573">
            <v>0</v>
          </cell>
          <cell r="O573">
            <v>0</v>
          </cell>
        </row>
        <row r="574">
          <cell r="I574">
            <v>315.81</v>
          </cell>
          <cell r="J574">
            <v>1680</v>
          </cell>
          <cell r="K574">
            <v>14933.294545454544</v>
          </cell>
          <cell r="L574">
            <v>1052.69</v>
          </cell>
          <cell r="N574">
            <v>140</v>
          </cell>
          <cell r="O574">
            <v>3200.556818181818</v>
          </cell>
          <cell r="P574">
            <v>376.59090909090912</v>
          </cell>
        </row>
        <row r="575">
          <cell r="K575">
            <v>0</v>
          </cell>
          <cell r="O575">
            <v>0</v>
          </cell>
        </row>
        <row r="576">
          <cell r="K576">
            <v>0</v>
          </cell>
          <cell r="O576">
            <v>0</v>
          </cell>
          <cell r="P576">
            <v>96.590909090909093</v>
          </cell>
        </row>
        <row r="577">
          <cell r="K577">
            <v>0</v>
          </cell>
          <cell r="O577">
            <v>0</v>
          </cell>
        </row>
        <row r="578">
          <cell r="I578">
            <v>315.75</v>
          </cell>
          <cell r="J578">
            <v>1680</v>
          </cell>
          <cell r="K578">
            <v>15204.832727272726</v>
          </cell>
          <cell r="L578">
            <v>1052.51</v>
          </cell>
          <cell r="N578">
            <v>140</v>
          </cell>
          <cell r="O578">
            <v>3568.5113636363635</v>
          </cell>
          <cell r="P578">
            <v>376.59090909090912</v>
          </cell>
        </row>
        <row r="579">
          <cell r="K579">
            <v>0</v>
          </cell>
          <cell r="O579">
            <v>0</v>
          </cell>
        </row>
        <row r="580">
          <cell r="I580">
            <v>378.34</v>
          </cell>
          <cell r="J580">
            <v>1680</v>
          </cell>
          <cell r="K580">
            <v>17016.762727272726</v>
          </cell>
          <cell r="L580">
            <v>1260.78</v>
          </cell>
          <cell r="N580">
            <v>140</v>
          </cell>
          <cell r="O580">
            <v>3568.5113636363635</v>
          </cell>
          <cell r="P580">
            <v>376.59090909090912</v>
          </cell>
        </row>
        <row r="581">
          <cell r="K581">
            <v>0</v>
          </cell>
          <cell r="O581">
            <v>0</v>
          </cell>
        </row>
        <row r="582">
          <cell r="I582">
            <v>505.08</v>
          </cell>
          <cell r="J582">
            <v>1680</v>
          </cell>
          <cell r="K582">
            <v>20695.312727272729</v>
          </cell>
          <cell r="L582">
            <v>1683.61</v>
          </cell>
          <cell r="N582">
            <v>140</v>
          </cell>
          <cell r="O582">
            <v>3568.5113636363635</v>
          </cell>
          <cell r="P582">
            <v>376.59090909090912</v>
          </cell>
        </row>
        <row r="583">
          <cell r="K583">
            <v>0</v>
          </cell>
          <cell r="O583">
            <v>0</v>
          </cell>
        </row>
        <row r="584">
          <cell r="I584">
            <v>669.46</v>
          </cell>
          <cell r="J584">
            <v>1680</v>
          </cell>
          <cell r="K584">
            <v>25462.232727272727</v>
          </cell>
          <cell r="L584">
            <v>2231.52</v>
          </cell>
          <cell r="N584">
            <v>140</v>
          </cell>
          <cell r="O584">
            <v>3568.5113636363635</v>
          </cell>
          <cell r="P584">
            <v>376.59090909090912</v>
          </cell>
        </row>
        <row r="585">
          <cell r="K585">
            <v>0</v>
          </cell>
          <cell r="O585">
            <v>0</v>
          </cell>
        </row>
        <row r="586">
          <cell r="I586">
            <v>669.46</v>
          </cell>
          <cell r="J586">
            <v>1680</v>
          </cell>
          <cell r="K586">
            <v>27317.630454545455</v>
          </cell>
          <cell r="L586">
            <v>2231.52</v>
          </cell>
          <cell r="N586">
            <v>140</v>
          </cell>
          <cell r="O586">
            <v>5399.193181818182</v>
          </cell>
          <cell r="P586">
            <v>376.59090909090912</v>
          </cell>
        </row>
        <row r="587">
          <cell r="K587">
            <v>0</v>
          </cell>
          <cell r="O587">
            <v>0</v>
          </cell>
        </row>
        <row r="588">
          <cell r="K588">
            <v>20195.897727272728</v>
          </cell>
          <cell r="O588">
            <v>8074.988636363636</v>
          </cell>
          <cell r="P588">
            <v>96.590909090909093</v>
          </cell>
        </row>
        <row r="589">
          <cell r="K589">
            <v>0</v>
          </cell>
          <cell r="O589">
            <v>0</v>
          </cell>
        </row>
        <row r="590">
          <cell r="K590">
            <v>20195.897727272728</v>
          </cell>
          <cell r="O590">
            <v>8074.988636363636</v>
          </cell>
          <cell r="P590">
            <v>96.590909090909093</v>
          </cell>
        </row>
        <row r="591">
          <cell r="K591">
            <v>0</v>
          </cell>
          <cell r="O591">
            <v>0</v>
          </cell>
        </row>
        <row r="592">
          <cell r="K592">
            <v>20195.897727272728</v>
          </cell>
          <cell r="O592">
            <v>8074.988636363636</v>
          </cell>
          <cell r="P592">
            <v>96.590909090909093</v>
          </cell>
        </row>
        <row r="593">
          <cell r="K593">
            <v>0</v>
          </cell>
          <cell r="O593">
            <v>0</v>
          </cell>
        </row>
        <row r="594">
          <cell r="K594">
            <v>20195.897727272728</v>
          </cell>
          <cell r="O594">
            <v>8074.988636363636</v>
          </cell>
          <cell r="P594">
            <v>96.590909090909093</v>
          </cell>
        </row>
        <row r="595">
          <cell r="K595">
            <v>0</v>
          </cell>
          <cell r="O595">
            <v>0</v>
          </cell>
        </row>
        <row r="596">
          <cell r="K596">
            <v>20195.897727272728</v>
          </cell>
          <cell r="O596">
            <v>8074.988636363636</v>
          </cell>
          <cell r="P596">
            <v>96.590909090909093</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15347.284090909092</v>
          </cell>
          <cell r="O604">
            <v>3792.7159090909095</v>
          </cell>
          <cell r="P604">
            <v>96.590909090909093</v>
          </cell>
        </row>
        <row r="605">
          <cell r="K605">
            <v>0</v>
          </cell>
          <cell r="O605">
            <v>0</v>
          </cell>
        </row>
        <row r="606">
          <cell r="K606">
            <v>4454.545454545455</v>
          </cell>
          <cell r="O606">
            <v>1909.090909090909</v>
          </cell>
          <cell r="P606">
            <v>96.590909090909093</v>
          </cell>
        </row>
        <row r="607">
          <cell r="K607">
            <v>0</v>
          </cell>
          <cell r="O607">
            <v>0</v>
          </cell>
        </row>
        <row r="608">
          <cell r="I608">
            <v>315.81</v>
          </cell>
          <cell r="J608">
            <v>1680</v>
          </cell>
          <cell r="K608">
            <v>15206.362727272728</v>
          </cell>
          <cell r="L608">
            <v>1052.69</v>
          </cell>
          <cell r="N608">
            <v>140</v>
          </cell>
          <cell r="O608">
            <v>3454.875</v>
          </cell>
          <cell r="P608">
            <v>376.59090909090912</v>
          </cell>
        </row>
        <row r="609">
          <cell r="K609">
            <v>0</v>
          </cell>
          <cell r="O609">
            <v>0</v>
          </cell>
        </row>
        <row r="610">
          <cell r="K610">
            <v>3828.25</v>
          </cell>
          <cell r="O610">
            <v>312.90909090909093</v>
          </cell>
          <cell r="P610">
            <v>96.590909090909093</v>
          </cell>
        </row>
        <row r="611">
          <cell r="K611">
            <v>861.47</v>
          </cell>
          <cell r="L611">
            <v>43.08</v>
          </cell>
          <cell r="O611">
            <v>0</v>
          </cell>
        </row>
        <row r="612">
          <cell r="I612">
            <v>492.34</v>
          </cell>
          <cell r="J612">
            <v>1680</v>
          </cell>
          <cell r="K612">
            <v>18938.038636363635</v>
          </cell>
          <cell r="L612">
            <v>1641.14</v>
          </cell>
          <cell r="N612">
            <v>140</v>
          </cell>
          <cell r="O612">
            <v>2183.340909090909</v>
          </cell>
          <cell r="P612">
            <v>376.59090909090912</v>
          </cell>
        </row>
        <row r="613">
          <cell r="K613">
            <v>0</v>
          </cell>
          <cell r="O613">
            <v>0</v>
          </cell>
        </row>
        <row r="614">
          <cell r="I614">
            <v>585.85</v>
          </cell>
          <cell r="J614">
            <v>1680</v>
          </cell>
          <cell r="K614">
            <v>21649.828636363636</v>
          </cell>
          <cell r="L614">
            <v>1952.83</v>
          </cell>
          <cell r="N614">
            <v>140</v>
          </cell>
          <cell r="O614">
            <v>2183.340909090909</v>
          </cell>
          <cell r="P614">
            <v>376.59090909090912</v>
          </cell>
        </row>
        <row r="615">
          <cell r="K615">
            <v>0</v>
          </cell>
          <cell r="O615">
            <v>0</v>
          </cell>
        </row>
        <row r="616">
          <cell r="I616">
            <v>764.06</v>
          </cell>
          <cell r="J616">
            <v>1680</v>
          </cell>
          <cell r="K616">
            <v>26818.048636363637</v>
          </cell>
          <cell r="L616">
            <v>2546.88</v>
          </cell>
          <cell r="N616">
            <v>140</v>
          </cell>
          <cell r="O616">
            <v>2183.340909090909</v>
          </cell>
          <cell r="P616">
            <v>376.59090909090912</v>
          </cell>
        </row>
        <row r="617">
          <cell r="K617">
            <v>0</v>
          </cell>
          <cell r="O617">
            <v>0</v>
          </cell>
        </row>
        <row r="618">
          <cell r="I618">
            <v>1158.6500000000001</v>
          </cell>
          <cell r="J618">
            <v>1680</v>
          </cell>
          <cell r="K618">
            <v>38261.088636363638</v>
          </cell>
          <cell r="L618">
            <v>3862.17</v>
          </cell>
          <cell r="N618">
            <v>140</v>
          </cell>
          <cell r="O618">
            <v>2183.340909090909</v>
          </cell>
          <cell r="P618">
            <v>376.59090909090912</v>
          </cell>
        </row>
        <row r="619">
          <cell r="K619">
            <v>0</v>
          </cell>
          <cell r="O619">
            <v>0</v>
          </cell>
        </row>
        <row r="620">
          <cell r="I620">
            <v>1158.6500000000001</v>
          </cell>
          <cell r="J620">
            <v>1680</v>
          </cell>
          <cell r="K620">
            <v>38261.088636363638</v>
          </cell>
          <cell r="L620">
            <v>3862.17</v>
          </cell>
          <cell r="N620">
            <v>140</v>
          </cell>
          <cell r="O620">
            <v>2183.340909090909</v>
          </cell>
          <cell r="P620">
            <v>376.59090909090912</v>
          </cell>
        </row>
        <row r="621">
          <cell r="K621">
            <v>0</v>
          </cell>
          <cell r="O621">
            <v>0</v>
          </cell>
        </row>
        <row r="622">
          <cell r="I622">
            <v>492.34</v>
          </cell>
          <cell r="J622">
            <v>1680</v>
          </cell>
          <cell r="K622">
            <v>18938.038636363635</v>
          </cell>
          <cell r="L622">
            <v>1641.14</v>
          </cell>
          <cell r="N622">
            <v>140</v>
          </cell>
          <cell r="O622">
            <v>2183.340909090909</v>
          </cell>
          <cell r="P622">
            <v>376.59090909090912</v>
          </cell>
        </row>
        <row r="623">
          <cell r="K623">
            <v>0</v>
          </cell>
          <cell r="O623">
            <v>0</v>
          </cell>
        </row>
        <row r="624">
          <cell r="I624">
            <v>585.85</v>
          </cell>
          <cell r="J624">
            <v>1680</v>
          </cell>
          <cell r="K624">
            <v>21649.828636363636</v>
          </cell>
          <cell r="L624">
            <v>1952.83</v>
          </cell>
          <cell r="N624">
            <v>140</v>
          </cell>
          <cell r="O624">
            <v>2183.340909090909</v>
          </cell>
          <cell r="P624">
            <v>376.59090909090912</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I628">
            <v>1158.6500000000001</v>
          </cell>
          <cell r="J628">
            <v>1680</v>
          </cell>
          <cell r="K628">
            <v>38261.088636363638</v>
          </cell>
          <cell r="L628">
            <v>3862.17</v>
          </cell>
          <cell r="N628">
            <v>140</v>
          </cell>
          <cell r="O628">
            <v>2183.340909090909</v>
          </cell>
          <cell r="P628">
            <v>376.59090909090912</v>
          </cell>
        </row>
        <row r="629">
          <cell r="K629">
            <v>0</v>
          </cell>
          <cell r="O629">
            <v>0</v>
          </cell>
        </row>
        <row r="630">
          <cell r="I630">
            <v>1158.6500000000001</v>
          </cell>
          <cell r="J630">
            <v>1680</v>
          </cell>
          <cell r="K630">
            <v>38261.088636363638</v>
          </cell>
          <cell r="L630">
            <v>3862.17</v>
          </cell>
          <cell r="N630">
            <v>140</v>
          </cell>
          <cell r="O630">
            <v>2183.340909090909</v>
          </cell>
          <cell r="P630">
            <v>376.59090909090912</v>
          </cell>
        </row>
        <row r="631">
          <cell r="K631">
            <v>0</v>
          </cell>
          <cell r="O631">
            <v>0</v>
          </cell>
        </row>
        <row r="632">
          <cell r="K632">
            <v>14416.693181818182</v>
          </cell>
          <cell r="O632">
            <v>2407.375</v>
          </cell>
          <cell r="P632">
            <v>96.590909090909093</v>
          </cell>
        </row>
        <row r="633">
          <cell r="K633">
            <v>0</v>
          </cell>
          <cell r="O633">
            <v>0</v>
          </cell>
        </row>
        <row r="634">
          <cell r="K634">
            <v>14416.693181818182</v>
          </cell>
          <cell r="O634">
            <v>2407.375</v>
          </cell>
          <cell r="P634">
            <v>96.590909090909093</v>
          </cell>
        </row>
        <row r="635">
          <cell r="K635">
            <v>0</v>
          </cell>
          <cell r="O635">
            <v>0</v>
          </cell>
        </row>
        <row r="636">
          <cell r="K636">
            <v>14416.693181818182</v>
          </cell>
          <cell r="O636">
            <v>2407.375</v>
          </cell>
          <cell r="P636">
            <v>96.590909090909093</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4597.4399999999996</v>
          </cell>
          <cell r="L643">
            <v>22.67</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0</v>
          </cell>
          <cell r="O667">
            <v>0</v>
          </cell>
        </row>
        <row r="668">
          <cell r="K668">
            <v>0</v>
          </cell>
          <cell r="O668">
            <v>0</v>
          </cell>
          <cell r="P668">
            <v>96.590909090909093</v>
          </cell>
        </row>
        <row r="669">
          <cell r="K669">
            <v>0</v>
          </cell>
          <cell r="O669">
            <v>0</v>
          </cell>
        </row>
        <row r="670">
          <cell r="K670">
            <v>0</v>
          </cell>
          <cell r="O670">
            <v>0</v>
          </cell>
          <cell r="P670">
            <v>96.590909090909093</v>
          </cell>
        </row>
        <row r="671">
          <cell r="K671">
            <v>0</v>
          </cell>
          <cell r="O671">
            <v>0</v>
          </cell>
        </row>
        <row r="672">
          <cell r="K672">
            <v>0</v>
          </cell>
          <cell r="O672">
            <v>0</v>
          </cell>
          <cell r="P672">
            <v>96.590909090909093</v>
          </cell>
        </row>
        <row r="673">
          <cell r="K673">
            <v>0</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4365.6400000000003</v>
          </cell>
          <cell r="L681">
            <v>225.92</v>
          </cell>
          <cell r="O681">
            <v>0</v>
          </cell>
        </row>
        <row r="682">
          <cell r="K682">
            <v>4286.340909090909</v>
          </cell>
          <cell r="O682">
            <v>1054.3636363636365</v>
          </cell>
          <cell r="P682">
            <v>96.590909090909093</v>
          </cell>
        </row>
        <row r="683">
          <cell r="K683">
            <v>0</v>
          </cell>
          <cell r="O683">
            <v>0</v>
          </cell>
        </row>
        <row r="684">
          <cell r="K684">
            <v>5508.5609090909093</v>
          </cell>
          <cell r="O684">
            <v>1054.3636363636365</v>
          </cell>
          <cell r="P684">
            <v>96.590909090909093</v>
          </cell>
        </row>
        <row r="685">
          <cell r="K685">
            <v>3622.38</v>
          </cell>
          <cell r="L685">
            <v>187.46</v>
          </cell>
          <cell r="O685">
            <v>0</v>
          </cell>
        </row>
        <row r="686">
          <cell r="K686">
            <v>3887.6590909090905</v>
          </cell>
          <cell r="O686">
            <v>800.27272727272725</v>
          </cell>
          <cell r="P686">
            <v>96.590909090909093</v>
          </cell>
        </row>
        <row r="687">
          <cell r="K687">
            <v>0</v>
          </cell>
          <cell r="O687">
            <v>0</v>
          </cell>
        </row>
        <row r="688">
          <cell r="K688">
            <v>54555.73863636364</v>
          </cell>
          <cell r="O688">
            <v>1134.9318181818182</v>
          </cell>
          <cell r="P688">
            <v>96.590909090909093</v>
          </cell>
        </row>
        <row r="689">
          <cell r="K689">
            <v>0</v>
          </cell>
          <cell r="O689">
            <v>0</v>
          </cell>
        </row>
        <row r="690">
          <cell r="K690">
            <v>932.6704545454545</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0</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3658.09</v>
          </cell>
          <cell r="L701">
            <v>187.46</v>
          </cell>
          <cell r="O701">
            <v>0</v>
          </cell>
        </row>
        <row r="702">
          <cell r="K702">
            <v>17899.754090909093</v>
          </cell>
          <cell r="O702">
            <v>1254.7272727272727</v>
          </cell>
          <cell r="P702">
            <v>96.590909090909093</v>
          </cell>
        </row>
        <row r="703">
          <cell r="K703">
            <v>3622.38</v>
          </cell>
          <cell r="L703">
            <v>187.46</v>
          </cell>
        </row>
        <row r="704">
          <cell r="K704">
            <v>2322.1704545454545</v>
          </cell>
          <cell r="O704">
            <v>1918.0568181818182</v>
          </cell>
          <cell r="P704">
            <v>96.590909090909093</v>
          </cell>
        </row>
        <row r="705">
          <cell r="K705">
            <v>0</v>
          </cell>
          <cell r="O705">
            <v>0</v>
          </cell>
        </row>
        <row r="706">
          <cell r="K706">
            <v>2322.1704545454545</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2359.852272727273</v>
          </cell>
          <cell r="O710">
            <v>926.44318181818176</v>
          </cell>
          <cell r="P710">
            <v>96.590909090909093</v>
          </cell>
        </row>
        <row r="711">
          <cell r="K711">
            <v>0</v>
          </cell>
          <cell r="O711">
            <v>0</v>
          </cell>
        </row>
        <row r="712">
          <cell r="K712">
            <v>100778.97818181818</v>
          </cell>
          <cell r="O712">
            <v>3412.522727272727</v>
          </cell>
          <cell r="P712">
            <v>96.590909090909093</v>
          </cell>
        </row>
        <row r="713">
          <cell r="K713">
            <v>0</v>
          </cell>
          <cell r="O713">
            <v>0</v>
          </cell>
        </row>
        <row r="714">
          <cell r="K714">
            <v>2354.284090909091</v>
          </cell>
          <cell r="O714">
            <v>1872.806818181818</v>
          </cell>
          <cell r="P714">
            <v>96.590909090909093</v>
          </cell>
        </row>
        <row r="715">
          <cell r="K715">
            <v>0</v>
          </cell>
          <cell r="O715">
            <v>0</v>
          </cell>
        </row>
        <row r="716">
          <cell r="K716">
            <v>2600.2613636363635</v>
          </cell>
          <cell r="O716">
            <v>891.61363636363637</v>
          </cell>
          <cell r="P716">
            <v>96.590909090909093</v>
          </cell>
        </row>
        <row r="717">
          <cell r="K717">
            <v>0</v>
          </cell>
          <cell r="O717">
            <v>0</v>
          </cell>
        </row>
        <row r="718">
          <cell r="K718">
            <v>699.21590909090901</v>
          </cell>
          <cell r="O718">
            <v>388.1704545454545</v>
          </cell>
          <cell r="P718">
            <v>96.590909090909093</v>
          </cell>
        </row>
        <row r="719">
          <cell r="K719">
            <v>105.22</v>
          </cell>
          <cell r="L719">
            <v>5.45</v>
          </cell>
          <cell r="M719">
            <v>16.34</v>
          </cell>
          <cell r="O719">
            <v>0</v>
          </cell>
        </row>
        <row r="720">
          <cell r="K720">
            <v>2088.1059090909093</v>
          </cell>
          <cell r="O720">
            <v>388.1704545454545</v>
          </cell>
          <cell r="P720">
            <v>96.590909090909093</v>
          </cell>
        </row>
        <row r="721">
          <cell r="K721">
            <v>0</v>
          </cell>
          <cell r="O721">
            <v>0</v>
          </cell>
        </row>
        <row r="722">
          <cell r="K722">
            <v>699.21590909090901</v>
          </cell>
          <cell r="O722">
            <v>388.1704545454545</v>
          </cell>
          <cell r="P722">
            <v>96.590909090909093</v>
          </cell>
        </row>
        <row r="723">
          <cell r="K723">
            <v>210.46</v>
          </cell>
          <cell r="L723">
            <v>10.89</v>
          </cell>
          <cell r="M723">
            <v>32.68</v>
          </cell>
          <cell r="O723">
            <v>0</v>
          </cell>
        </row>
        <row r="724">
          <cell r="K724">
            <v>699.21590909090901</v>
          </cell>
          <cell r="O724">
            <v>388.1704545454545</v>
          </cell>
          <cell r="P724">
            <v>96.590909090909093</v>
          </cell>
        </row>
        <row r="725">
          <cell r="K725">
            <v>0</v>
          </cell>
          <cell r="O725">
            <v>0</v>
          </cell>
        </row>
        <row r="726">
          <cell r="K726">
            <v>699.21590909090901</v>
          </cell>
          <cell r="O726">
            <v>388.1704545454545</v>
          </cell>
          <cell r="P726">
            <v>96.590909090909093</v>
          </cell>
        </row>
        <row r="727">
          <cell r="K727">
            <v>0</v>
          </cell>
          <cell r="O727">
            <v>0</v>
          </cell>
        </row>
        <row r="728">
          <cell r="K728">
            <v>2338.1059090909093</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4392.8109090909093</v>
          </cell>
          <cell r="O776">
            <v>1033.534090909091</v>
          </cell>
          <cell r="P776">
            <v>96.590909090909093</v>
          </cell>
        </row>
        <row r="777">
          <cell r="K777">
            <v>3814.41</v>
          </cell>
          <cell r="L777">
            <v>197.4</v>
          </cell>
          <cell r="O777">
            <v>0</v>
          </cell>
        </row>
        <row r="778">
          <cell r="K778">
            <v>5653.0040909090912</v>
          </cell>
          <cell r="O778">
            <v>1034.4204545454545</v>
          </cell>
          <cell r="P778">
            <v>96.590909090909093</v>
          </cell>
        </row>
        <row r="779">
          <cell r="K779">
            <v>3622.38</v>
          </cell>
          <cell r="L779">
            <v>187.46</v>
          </cell>
          <cell r="O779">
            <v>0</v>
          </cell>
        </row>
        <row r="780">
          <cell r="K780">
            <v>2344.1022727272725</v>
          </cell>
          <cell r="O780">
            <v>905.61363636363637</v>
          </cell>
          <cell r="P780">
            <v>96.590909090909093</v>
          </cell>
        </row>
        <row r="781">
          <cell r="K781">
            <v>0</v>
          </cell>
          <cell r="O781">
            <v>0</v>
          </cell>
        </row>
        <row r="782">
          <cell r="K782">
            <v>824.69318181818176</v>
          </cell>
          <cell r="O782">
            <v>104.80681818181819</v>
          </cell>
          <cell r="P782">
            <v>96.590909090909093</v>
          </cell>
        </row>
        <row r="783">
          <cell r="K783">
            <v>0</v>
          </cell>
          <cell r="O783">
            <v>0</v>
          </cell>
        </row>
        <row r="784">
          <cell r="K784">
            <v>5492.8109090909093</v>
          </cell>
          <cell r="O784">
            <v>1033.534090909091</v>
          </cell>
          <cell r="P784">
            <v>96.590909090909093</v>
          </cell>
        </row>
        <row r="785">
          <cell r="K785">
            <v>4107.99</v>
          </cell>
          <cell r="L785">
            <v>212.59</v>
          </cell>
          <cell r="O785">
            <v>0</v>
          </cell>
        </row>
        <row r="786">
          <cell r="K786">
            <v>2141.3631818181821</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13249.861818181818</v>
          </cell>
          <cell r="O800">
            <v>233.26136363636365</v>
          </cell>
          <cell r="P800">
            <v>306.59090909090912</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79.53</v>
          </cell>
          <cell r="O805">
            <v>0</v>
          </cell>
        </row>
        <row r="806">
          <cell r="K806">
            <v>2506.7077272727274</v>
          </cell>
          <cell r="O806">
            <v>581.96590909090912</v>
          </cell>
          <cell r="P806">
            <v>96.590909090909093</v>
          </cell>
        </row>
        <row r="807">
          <cell r="K807">
            <v>1070.0899999999999</v>
          </cell>
          <cell r="L807">
            <v>55.37</v>
          </cell>
          <cell r="O807">
            <v>0</v>
          </cell>
        </row>
        <row r="808">
          <cell r="K808">
            <v>219.06818181818181</v>
          </cell>
          <cell r="O808">
            <v>273.03409090909093</v>
          </cell>
          <cell r="P808">
            <v>96.590909090909093</v>
          </cell>
        </row>
        <row r="809">
          <cell r="K809">
            <v>1546.81</v>
          </cell>
          <cell r="L809">
            <v>80.05</v>
          </cell>
          <cell r="O809">
            <v>0</v>
          </cell>
        </row>
        <row r="810">
          <cell r="K810">
            <v>1305.7272727272727</v>
          </cell>
          <cell r="O810">
            <v>904.31818181818176</v>
          </cell>
          <cell r="P810">
            <v>96.590909090909093</v>
          </cell>
        </row>
        <row r="811">
          <cell r="K811">
            <v>19565.29</v>
          </cell>
          <cell r="L811">
            <v>1012.51</v>
          </cell>
          <cell r="O811">
            <v>0</v>
          </cell>
        </row>
        <row r="812">
          <cell r="K812">
            <v>474.69318181818181</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546197.52</v>
          </cell>
          <cell r="L825">
            <v>30582.02</v>
          </cell>
          <cell r="M825">
            <v>3229.46</v>
          </cell>
          <cell r="N825">
            <v>32475.46</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0</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2344.1022727272725</v>
          </cell>
          <cell r="O842">
            <v>905.61363636363637</v>
          </cell>
          <cell r="P842">
            <v>96.590909090909093</v>
          </cell>
        </row>
        <row r="875">
          <cell r="J875">
            <v>70985</v>
          </cell>
        </row>
      </sheetData>
      <sheetData sheetId="7">
        <row r="42">
          <cell r="J42">
            <v>11837.8</v>
          </cell>
        </row>
        <row r="110">
          <cell r="I110">
            <v>0</v>
          </cell>
        </row>
        <row r="111">
          <cell r="I111">
            <v>0</v>
          </cell>
        </row>
        <row r="112">
          <cell r="I112">
            <v>0</v>
          </cell>
        </row>
        <row r="113">
          <cell r="I113">
            <v>0</v>
          </cell>
        </row>
        <row r="114">
          <cell r="I114">
            <v>0</v>
          </cell>
        </row>
        <row r="115">
          <cell r="I115">
            <v>0</v>
          </cell>
        </row>
        <row r="116">
          <cell r="I116">
            <v>0</v>
          </cell>
        </row>
        <row r="117">
          <cell r="I117">
            <v>0</v>
          </cell>
        </row>
        <row r="118">
          <cell r="I118">
            <v>0</v>
          </cell>
        </row>
        <row r="119">
          <cell r="I119">
            <v>0</v>
          </cell>
        </row>
        <row r="120">
          <cell r="I120">
            <v>0</v>
          </cell>
        </row>
        <row r="121">
          <cell r="I121">
            <v>0</v>
          </cell>
        </row>
        <row r="122">
          <cell r="I122">
            <v>0</v>
          </cell>
        </row>
        <row r="123">
          <cell r="I123">
            <v>0</v>
          </cell>
        </row>
        <row r="124">
          <cell r="I124">
            <v>0</v>
          </cell>
        </row>
        <row r="125">
          <cell r="I125">
            <v>0</v>
          </cell>
        </row>
        <row r="126">
          <cell r="I126">
            <v>0</v>
          </cell>
        </row>
        <row r="127">
          <cell r="I127">
            <v>0</v>
          </cell>
        </row>
        <row r="128">
          <cell r="I128">
            <v>0</v>
          </cell>
        </row>
        <row r="129">
          <cell r="I129">
            <v>0</v>
          </cell>
        </row>
        <row r="130">
          <cell r="I130">
            <v>0</v>
          </cell>
        </row>
        <row r="131">
          <cell r="I131">
            <v>0</v>
          </cell>
        </row>
        <row r="132">
          <cell r="I132">
            <v>0</v>
          </cell>
        </row>
        <row r="133">
          <cell r="I133">
            <v>0</v>
          </cell>
        </row>
        <row r="134">
          <cell r="I134">
            <v>0</v>
          </cell>
        </row>
        <row r="135">
          <cell r="I135">
            <v>0</v>
          </cell>
        </row>
        <row r="148">
          <cell r="K148">
            <v>527648.30000000005</v>
          </cell>
        </row>
        <row r="241">
          <cell r="O241">
            <v>994.06818181818176</v>
          </cell>
        </row>
        <row r="242">
          <cell r="K242">
            <v>170787.07</v>
          </cell>
          <cell r="L242">
            <v>19565.63</v>
          </cell>
        </row>
        <row r="243">
          <cell r="K243">
            <v>198.86363636363637</v>
          </cell>
          <cell r="O243">
            <v>4531.829545454546</v>
          </cell>
        </row>
        <row r="244">
          <cell r="K244">
            <v>40827.08</v>
          </cell>
          <cell r="L244">
            <v>19565.63</v>
          </cell>
        </row>
        <row r="245">
          <cell r="O245">
            <v>994.06818181818176</v>
          </cell>
        </row>
        <row r="247">
          <cell r="O247">
            <v>994.06818181818176</v>
          </cell>
        </row>
        <row r="249">
          <cell r="O249">
            <v>994.06818181818176</v>
          </cell>
        </row>
        <row r="251">
          <cell r="O251">
            <v>994.06818181818176</v>
          </cell>
        </row>
        <row r="253">
          <cell r="O253">
            <v>304.54545454545456</v>
          </cell>
        </row>
        <row r="255">
          <cell r="O255">
            <v>778.40909090909088</v>
          </cell>
        </row>
        <row r="257">
          <cell r="O257">
            <v>1721.590909090909</v>
          </cell>
        </row>
        <row r="259">
          <cell r="O259">
            <v>304.54545454545456</v>
          </cell>
        </row>
        <row r="274">
          <cell r="O274">
            <v>994.07</v>
          </cell>
        </row>
        <row r="275">
          <cell r="K275">
            <v>120356.32</v>
          </cell>
          <cell r="L275">
            <v>6739.95</v>
          </cell>
          <cell r="M275">
            <v>711.74</v>
          </cell>
          <cell r="N275">
            <v>7157.25</v>
          </cell>
        </row>
        <row r="305">
          <cell r="J305">
            <v>1230.5178679999999</v>
          </cell>
        </row>
        <row r="307">
          <cell r="J307">
            <v>1230.5178679999999</v>
          </cell>
        </row>
        <row r="313">
          <cell r="J313">
            <v>1230.5178679999999</v>
          </cell>
        </row>
        <row r="315">
          <cell r="J315">
            <v>1230.5178679999999</v>
          </cell>
        </row>
        <row r="321">
          <cell r="J321">
            <v>1230.5178679999999</v>
          </cell>
        </row>
        <row r="325">
          <cell r="J325">
            <v>1230.5178679999999</v>
          </cell>
        </row>
        <row r="333">
          <cell r="J333">
            <v>1230.5178679999999</v>
          </cell>
        </row>
        <row r="335">
          <cell r="J335">
            <v>1230.5178679999999</v>
          </cell>
        </row>
        <row r="337">
          <cell r="J337">
            <v>1230.5178679999999</v>
          </cell>
        </row>
        <row r="339">
          <cell r="J339">
            <v>1230.5178679999999</v>
          </cell>
        </row>
        <row r="341">
          <cell r="J341">
            <v>1230.5178679999999</v>
          </cell>
        </row>
        <row r="343">
          <cell r="J343">
            <v>1230.5178679999999</v>
          </cell>
        </row>
        <row r="345">
          <cell r="J345">
            <v>1230.5178679999999</v>
          </cell>
        </row>
        <row r="353">
          <cell r="J353">
            <v>1230.5178679999999</v>
          </cell>
        </row>
        <row r="357">
          <cell r="J357">
            <v>1230.5178679999999</v>
          </cell>
        </row>
        <row r="359">
          <cell r="J359">
            <v>1230.5178679999999</v>
          </cell>
        </row>
        <row r="361">
          <cell r="J361">
            <v>1230.5178679999999</v>
          </cell>
        </row>
        <row r="363">
          <cell r="J363">
            <v>1230.5178679999999</v>
          </cell>
        </row>
        <row r="365">
          <cell r="J365">
            <v>1230.5178679999999</v>
          </cell>
        </row>
        <row r="367">
          <cell r="J367">
            <v>1230.5178679999999</v>
          </cell>
        </row>
        <row r="369">
          <cell r="J369">
            <v>1230.5178679999999</v>
          </cell>
        </row>
        <row r="371">
          <cell r="J371">
            <v>1230.5178679999999</v>
          </cell>
        </row>
        <row r="373">
          <cell r="J373">
            <v>1230.5178679999999</v>
          </cell>
        </row>
        <row r="375">
          <cell r="J375">
            <v>1230.5178679999999</v>
          </cell>
        </row>
        <row r="377">
          <cell r="J377">
            <v>1230.5178679999999</v>
          </cell>
        </row>
        <row r="379">
          <cell r="J379">
            <v>1230.5178679999999</v>
          </cell>
        </row>
        <row r="381">
          <cell r="J381">
            <v>1230.5178679999999</v>
          </cell>
        </row>
        <row r="383">
          <cell r="J383">
            <v>1230.5178679999999</v>
          </cell>
        </row>
        <row r="385">
          <cell r="J385">
            <v>1230.5178679999999</v>
          </cell>
        </row>
        <row r="387">
          <cell r="J387">
            <v>1230.5178679999999</v>
          </cell>
        </row>
        <row r="389">
          <cell r="J389">
            <v>1230.5178679999999</v>
          </cell>
        </row>
        <row r="391">
          <cell r="J391">
            <v>1230.5178679999999</v>
          </cell>
        </row>
        <row r="393">
          <cell r="J393">
            <v>1230.5178679999999</v>
          </cell>
        </row>
        <row r="397">
          <cell r="J397">
            <v>1230.5178679999999</v>
          </cell>
        </row>
        <row r="399">
          <cell r="J399">
            <v>1230.5178679999999</v>
          </cell>
        </row>
        <row r="401">
          <cell r="J401">
            <v>1230.5178679999999</v>
          </cell>
        </row>
        <row r="419">
          <cell r="J419">
            <v>1230.5178679999999</v>
          </cell>
        </row>
        <row r="423">
          <cell r="J423">
            <v>1230.5178679999999</v>
          </cell>
        </row>
        <row r="427">
          <cell r="J427">
            <v>1230.5178679999999</v>
          </cell>
        </row>
        <row r="431">
          <cell r="J431">
            <v>1230.5178679999999</v>
          </cell>
        </row>
        <row r="435">
          <cell r="J435">
            <v>1230.5178679999999</v>
          </cell>
        </row>
        <row r="449">
          <cell r="J449">
            <v>1230.5178679999999</v>
          </cell>
        </row>
        <row r="451">
          <cell r="J451">
            <v>1230.5178679999999</v>
          </cell>
        </row>
        <row r="453">
          <cell r="J453">
            <v>1230.5178679999999</v>
          </cell>
        </row>
        <row r="455">
          <cell r="J455">
            <v>1230.5178679999999</v>
          </cell>
        </row>
        <row r="457">
          <cell r="J457">
            <v>1230.5178679999999</v>
          </cell>
        </row>
        <row r="459">
          <cell r="J459">
            <v>1230.5178679999999</v>
          </cell>
        </row>
        <row r="461">
          <cell r="J461">
            <v>1230.5178679999999</v>
          </cell>
        </row>
        <row r="483">
          <cell r="K483">
            <v>6994323.8863636358</v>
          </cell>
          <cell r="O483">
            <v>1872362.0454545456</v>
          </cell>
        </row>
        <row r="485">
          <cell r="O485">
            <v>590909.09090909094</v>
          </cell>
        </row>
        <row r="487">
          <cell r="K487">
            <v>141537.5</v>
          </cell>
          <cell r="O487">
            <v>82387.5</v>
          </cell>
        </row>
        <row r="504">
          <cell r="K504">
            <v>4401.772727272727</v>
          </cell>
          <cell r="O504">
            <v>1409.9431818181818</v>
          </cell>
          <cell r="P504">
            <v>96.590909090909093</v>
          </cell>
        </row>
        <row r="506">
          <cell r="K506">
            <v>4204.75</v>
          </cell>
          <cell r="O506">
            <v>977.10227272727275</v>
          </cell>
          <cell r="P506">
            <v>96.590909090909093</v>
          </cell>
        </row>
        <row r="508">
          <cell r="K508">
            <v>3838.7159090909095</v>
          </cell>
          <cell r="O508">
            <v>962.84090909090901</v>
          </cell>
          <cell r="P508">
            <v>96.590909090909093</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0</v>
          </cell>
          <cell r="O520">
            <v>0</v>
          </cell>
          <cell r="P520">
            <v>96.590909090909093</v>
          </cell>
        </row>
        <row r="521">
          <cell r="K521">
            <v>0</v>
          </cell>
          <cell r="O521">
            <v>0</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96.590909090909093</v>
          </cell>
        </row>
        <row r="527">
          <cell r="K527">
            <v>0</v>
          </cell>
          <cell r="O527">
            <v>0</v>
          </cell>
        </row>
        <row r="528">
          <cell r="K528">
            <v>0</v>
          </cell>
          <cell r="O528">
            <v>0</v>
          </cell>
          <cell r="P528">
            <v>96.590909090909093</v>
          </cell>
        </row>
        <row r="529">
          <cell r="K529">
            <v>0</v>
          </cell>
          <cell r="O529">
            <v>0</v>
          </cell>
        </row>
        <row r="530">
          <cell r="K530">
            <v>0</v>
          </cell>
          <cell r="O530">
            <v>0</v>
          </cell>
          <cell r="P530">
            <v>96.590909090909093</v>
          </cell>
        </row>
        <row r="531">
          <cell r="K531">
            <v>0</v>
          </cell>
          <cell r="O531">
            <v>0</v>
          </cell>
        </row>
        <row r="532">
          <cell r="K532">
            <v>0</v>
          </cell>
          <cell r="O532">
            <v>0</v>
          </cell>
          <cell r="P532">
            <v>96.590909090909093</v>
          </cell>
        </row>
        <row r="533">
          <cell r="K533">
            <v>0</v>
          </cell>
          <cell r="O533">
            <v>0</v>
          </cell>
        </row>
        <row r="534">
          <cell r="K534">
            <v>4089.4772727272725</v>
          </cell>
          <cell r="O534">
            <v>2676.1363636363635</v>
          </cell>
          <cell r="P534">
            <v>96.590909090909093</v>
          </cell>
        </row>
        <row r="535">
          <cell r="K535">
            <v>0</v>
          </cell>
          <cell r="O535">
            <v>0</v>
          </cell>
        </row>
        <row r="536">
          <cell r="K536">
            <v>4089.4772727272725</v>
          </cell>
          <cell r="O536">
            <v>2676.1363636363635</v>
          </cell>
          <cell r="P536">
            <v>96.590909090909093</v>
          </cell>
        </row>
        <row r="537">
          <cell r="K537">
            <v>0</v>
          </cell>
          <cell r="O537">
            <v>0</v>
          </cell>
        </row>
        <row r="538">
          <cell r="K538">
            <v>4089.4772727272725</v>
          </cell>
          <cell r="O538">
            <v>2676.1363636363635</v>
          </cell>
          <cell r="P538">
            <v>96.590909090909093</v>
          </cell>
        </row>
        <row r="539">
          <cell r="K539">
            <v>0</v>
          </cell>
          <cell r="O539">
            <v>0</v>
          </cell>
        </row>
        <row r="540">
          <cell r="K540">
            <v>4089.4772727272725</v>
          </cell>
          <cell r="O540">
            <v>2676.1363636363635</v>
          </cell>
          <cell r="P540">
            <v>96.590909090909093</v>
          </cell>
        </row>
        <row r="541">
          <cell r="K541">
            <v>0</v>
          </cell>
          <cell r="O541">
            <v>0</v>
          </cell>
        </row>
        <row r="542">
          <cell r="K542">
            <v>4089.4772727272725</v>
          </cell>
          <cell r="O542">
            <v>2676.1363636363635</v>
          </cell>
          <cell r="P542">
            <v>96.590909090909093</v>
          </cell>
        </row>
        <row r="543">
          <cell r="K543">
            <v>0</v>
          </cell>
          <cell r="O543">
            <v>0</v>
          </cell>
        </row>
        <row r="544">
          <cell r="K544">
            <v>4089.4772727272725</v>
          </cell>
          <cell r="O544">
            <v>2676.1363636363635</v>
          </cell>
          <cell r="P544">
            <v>96.590909090909093</v>
          </cell>
        </row>
        <row r="545">
          <cell r="K545">
            <v>0</v>
          </cell>
          <cell r="O545">
            <v>0</v>
          </cell>
        </row>
        <row r="546">
          <cell r="K546">
            <v>3425.840909090909</v>
          </cell>
          <cell r="O546">
            <v>1931.2727272727273</v>
          </cell>
          <cell r="P546">
            <v>96.590909090909093</v>
          </cell>
        </row>
        <row r="547">
          <cell r="K547">
            <v>0</v>
          </cell>
          <cell r="O547">
            <v>0</v>
          </cell>
        </row>
        <row r="548">
          <cell r="K548">
            <v>3099.9772727272725</v>
          </cell>
          <cell r="O548">
            <v>1891.0227272727273</v>
          </cell>
          <cell r="P548">
            <v>96.590909090909093</v>
          </cell>
        </row>
        <row r="549">
          <cell r="K549">
            <v>0</v>
          </cell>
          <cell r="O549">
            <v>0</v>
          </cell>
        </row>
        <row r="550">
          <cell r="K550">
            <v>3296.863636363636</v>
          </cell>
          <cell r="O550">
            <v>1956.3636363636363</v>
          </cell>
          <cell r="P550">
            <v>96.590909090909093</v>
          </cell>
        </row>
        <row r="551">
          <cell r="K551">
            <v>0</v>
          </cell>
          <cell r="O551">
            <v>0</v>
          </cell>
        </row>
        <row r="552">
          <cell r="K552">
            <v>4545.454545454545</v>
          </cell>
          <cell r="O552">
            <v>0</v>
          </cell>
          <cell r="P552">
            <v>96.590909090909093</v>
          </cell>
        </row>
        <row r="553">
          <cell r="K553">
            <v>227341</v>
          </cell>
          <cell r="L553">
            <v>12731.1</v>
          </cell>
          <cell r="M553">
            <v>1334.4</v>
          </cell>
          <cell r="N553">
            <v>13519.32</v>
          </cell>
          <cell r="O553">
            <v>0</v>
          </cell>
        </row>
        <row r="554">
          <cell r="K554">
            <v>0</v>
          </cell>
          <cell r="O554">
            <v>0</v>
          </cell>
          <cell r="P554">
            <v>96.590909090909093</v>
          </cell>
        </row>
        <row r="555">
          <cell r="K555">
            <v>0</v>
          </cell>
          <cell r="O555">
            <v>0</v>
          </cell>
        </row>
        <row r="556">
          <cell r="K556">
            <v>0</v>
          </cell>
          <cell r="O556">
            <v>0</v>
          </cell>
          <cell r="P556">
            <v>96.590909090909093</v>
          </cell>
        </row>
        <row r="557">
          <cell r="K557">
            <v>0</v>
          </cell>
          <cell r="O557">
            <v>0</v>
          </cell>
        </row>
        <row r="558">
          <cell r="K558">
            <v>0</v>
          </cell>
          <cell r="O558">
            <v>0</v>
          </cell>
          <cell r="P558">
            <v>96.590909090909093</v>
          </cell>
        </row>
        <row r="559">
          <cell r="K559">
            <v>0</v>
          </cell>
          <cell r="O559">
            <v>0</v>
          </cell>
        </row>
        <row r="560">
          <cell r="K560">
            <v>18464.375</v>
          </cell>
          <cell r="O560">
            <v>8506.613636363636</v>
          </cell>
          <cell r="P560">
            <v>96.590909090909093</v>
          </cell>
        </row>
        <row r="561">
          <cell r="K561">
            <v>0</v>
          </cell>
          <cell r="O561">
            <v>0</v>
          </cell>
        </row>
        <row r="562">
          <cell r="K562">
            <v>0</v>
          </cell>
          <cell r="O562">
            <v>0</v>
          </cell>
          <cell r="P562">
            <v>96.590909090909093</v>
          </cell>
        </row>
        <row r="563">
          <cell r="K563">
            <v>0</v>
          </cell>
          <cell r="O563">
            <v>0</v>
          </cell>
        </row>
        <row r="564">
          <cell r="K564">
            <v>0</v>
          </cell>
          <cell r="O564">
            <v>0</v>
          </cell>
          <cell r="P564">
            <v>96.590909090909093</v>
          </cell>
        </row>
        <row r="565">
          <cell r="K565">
            <v>0</v>
          </cell>
          <cell r="O565">
            <v>0</v>
          </cell>
        </row>
        <row r="566">
          <cell r="K566">
            <v>0</v>
          </cell>
          <cell r="O566">
            <v>0</v>
          </cell>
          <cell r="P566">
            <v>96.590909090909093</v>
          </cell>
        </row>
        <row r="567">
          <cell r="K567">
            <v>0</v>
          </cell>
          <cell r="O567">
            <v>0</v>
          </cell>
        </row>
        <row r="568">
          <cell r="K568">
            <v>0</v>
          </cell>
          <cell r="O568">
            <v>0</v>
          </cell>
          <cell r="P568">
            <v>96.590909090909093</v>
          </cell>
        </row>
        <row r="569">
          <cell r="K569">
            <v>0</v>
          </cell>
          <cell r="O569">
            <v>0</v>
          </cell>
        </row>
        <row r="570">
          <cell r="K570">
            <v>10832.840909090908</v>
          </cell>
          <cell r="O570">
            <v>7764.5681818181811</v>
          </cell>
          <cell r="P570">
            <v>96.590909090909093</v>
          </cell>
        </row>
        <row r="571">
          <cell r="O571">
            <v>0</v>
          </cell>
        </row>
        <row r="572">
          <cell r="K572">
            <v>4524.772727272727</v>
          </cell>
          <cell r="O572">
            <v>2754.875</v>
          </cell>
          <cell r="P572">
            <v>96.590909090909093</v>
          </cell>
        </row>
        <row r="573">
          <cell r="K573">
            <v>0</v>
          </cell>
          <cell r="O573">
            <v>0</v>
          </cell>
        </row>
        <row r="574">
          <cell r="K574">
            <v>4251.704545454545</v>
          </cell>
          <cell r="O574">
            <v>2500.556818181818</v>
          </cell>
          <cell r="P574">
            <v>96.590909090909093</v>
          </cell>
        </row>
        <row r="575">
          <cell r="K575">
            <v>0</v>
          </cell>
          <cell r="O575">
            <v>0</v>
          </cell>
        </row>
        <row r="576">
          <cell r="K576">
            <v>0</v>
          </cell>
          <cell r="O576">
            <v>0</v>
          </cell>
          <cell r="P576">
            <v>96.590909090909093</v>
          </cell>
        </row>
        <row r="577">
          <cell r="K577">
            <v>0</v>
          </cell>
          <cell r="O577">
            <v>0</v>
          </cell>
        </row>
        <row r="578">
          <cell r="K578">
            <v>4524.772727272727</v>
          </cell>
          <cell r="O578">
            <v>2868.5113636363635</v>
          </cell>
          <cell r="P578">
            <v>96.590909090909093</v>
          </cell>
        </row>
        <row r="579">
          <cell r="K579">
            <v>0</v>
          </cell>
          <cell r="O579">
            <v>0</v>
          </cell>
        </row>
        <row r="580">
          <cell r="K580">
            <v>4524.772727272727</v>
          </cell>
          <cell r="O580">
            <v>2868.5113636363635</v>
          </cell>
          <cell r="P580">
            <v>96.590909090909093</v>
          </cell>
        </row>
        <row r="581">
          <cell r="K581">
            <v>0</v>
          </cell>
          <cell r="O581">
            <v>0</v>
          </cell>
        </row>
        <row r="582">
          <cell r="K582">
            <v>4524.772727272727</v>
          </cell>
          <cell r="O582">
            <v>2868.5113636363635</v>
          </cell>
          <cell r="P582">
            <v>96.590909090909093</v>
          </cell>
        </row>
        <row r="583">
          <cell r="K583">
            <v>0</v>
          </cell>
          <cell r="O583">
            <v>0</v>
          </cell>
        </row>
        <row r="584">
          <cell r="K584">
            <v>4524.772727272727</v>
          </cell>
          <cell r="O584">
            <v>2868.5113636363635</v>
          </cell>
          <cell r="P584">
            <v>96.590909090909093</v>
          </cell>
        </row>
        <row r="585">
          <cell r="K585">
            <v>0</v>
          </cell>
          <cell r="O585">
            <v>0</v>
          </cell>
        </row>
        <row r="586">
          <cell r="K586">
            <v>6380.170454545455</v>
          </cell>
          <cell r="O586">
            <v>4699.193181818182</v>
          </cell>
          <cell r="P586">
            <v>96.590909090909093</v>
          </cell>
        </row>
        <row r="587">
          <cell r="K587">
            <v>0</v>
          </cell>
          <cell r="O587">
            <v>0</v>
          </cell>
        </row>
        <row r="588">
          <cell r="I588">
            <v>315.73</v>
          </cell>
          <cell r="J588">
            <v>1680</v>
          </cell>
          <cell r="K588">
            <v>30875.877727272727</v>
          </cell>
          <cell r="L588">
            <v>1052.46</v>
          </cell>
          <cell r="N588">
            <v>140</v>
          </cell>
          <cell r="O588">
            <v>8774.988636363636</v>
          </cell>
          <cell r="P588">
            <v>376.59090909090912</v>
          </cell>
        </row>
        <row r="589">
          <cell r="K589">
            <v>0</v>
          </cell>
          <cell r="O589">
            <v>0</v>
          </cell>
        </row>
        <row r="590">
          <cell r="I590">
            <v>378.24</v>
          </cell>
          <cell r="J590">
            <v>1680</v>
          </cell>
          <cell r="K590">
            <v>32687.887727272726</v>
          </cell>
          <cell r="L590">
            <v>1260.78</v>
          </cell>
          <cell r="N590">
            <v>140</v>
          </cell>
          <cell r="O590">
            <v>8774.988636363636</v>
          </cell>
          <cell r="P590">
            <v>376.59090909090912</v>
          </cell>
        </row>
        <row r="591">
          <cell r="K591">
            <v>0</v>
          </cell>
          <cell r="O591">
            <v>0</v>
          </cell>
        </row>
        <row r="592">
          <cell r="I592">
            <v>505.08</v>
          </cell>
          <cell r="J592">
            <v>1680</v>
          </cell>
          <cell r="K592">
            <v>36366.437727272729</v>
          </cell>
          <cell r="L592">
            <v>1683.61</v>
          </cell>
          <cell r="N592">
            <v>140</v>
          </cell>
          <cell r="O592">
            <v>8774.988636363636</v>
          </cell>
          <cell r="P592">
            <v>376.59090909090912</v>
          </cell>
        </row>
        <row r="593">
          <cell r="K593">
            <v>0</v>
          </cell>
          <cell r="O593">
            <v>0</v>
          </cell>
        </row>
        <row r="594">
          <cell r="I594">
            <v>669.46</v>
          </cell>
          <cell r="J594">
            <v>1680</v>
          </cell>
          <cell r="K594">
            <v>41133.357727272727</v>
          </cell>
          <cell r="L594">
            <v>2231.52</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K598">
            <v>198.43181818181819</v>
          </cell>
          <cell r="O598">
            <v>62.909090909090907</v>
          </cell>
          <cell r="P598">
            <v>96.590909090909093</v>
          </cell>
        </row>
        <row r="599">
          <cell r="K599">
            <v>0</v>
          </cell>
          <cell r="O599">
            <v>0</v>
          </cell>
        </row>
        <row r="600">
          <cell r="K600">
            <v>0</v>
          </cell>
          <cell r="O600">
            <v>0</v>
          </cell>
          <cell r="P600">
            <v>96.590909090909093</v>
          </cell>
        </row>
        <row r="601">
          <cell r="K601">
            <v>0</v>
          </cell>
          <cell r="O601">
            <v>0</v>
          </cell>
        </row>
        <row r="602">
          <cell r="K602">
            <v>685.38636363636363</v>
          </cell>
          <cell r="O602">
            <v>444.11363636363637</v>
          </cell>
          <cell r="P602">
            <v>96.590909090909093</v>
          </cell>
        </row>
        <row r="603">
          <cell r="K603">
            <v>0</v>
          </cell>
          <cell r="O603">
            <v>0</v>
          </cell>
        </row>
        <row r="604">
          <cell r="K604">
            <v>16678.964090909092</v>
          </cell>
          <cell r="O604">
            <v>3792.7159090909095</v>
          </cell>
          <cell r="P604">
            <v>96.590909090909093</v>
          </cell>
        </row>
        <row r="605">
          <cell r="K605">
            <v>1392.13</v>
          </cell>
          <cell r="L605">
            <v>69.61</v>
          </cell>
          <cell r="O605">
            <v>0</v>
          </cell>
        </row>
        <row r="606">
          <cell r="K606">
            <v>4454.545454545455</v>
          </cell>
          <cell r="O606">
            <v>1909.090909090909</v>
          </cell>
          <cell r="P606">
            <v>96.590909090909093</v>
          </cell>
        </row>
        <row r="607">
          <cell r="K607">
            <v>83.6</v>
          </cell>
          <cell r="L607">
            <v>4.18</v>
          </cell>
          <cell r="M607">
            <v>9.02</v>
          </cell>
          <cell r="O607">
            <v>0</v>
          </cell>
        </row>
        <row r="608">
          <cell r="K608">
            <v>4524.772727272727</v>
          </cell>
          <cell r="O608">
            <v>2754.875</v>
          </cell>
          <cell r="P608">
            <v>96.590909090909093</v>
          </cell>
        </row>
        <row r="609">
          <cell r="K609">
            <v>0</v>
          </cell>
          <cell r="O609">
            <v>0</v>
          </cell>
        </row>
        <row r="610">
          <cell r="K610">
            <v>3380.25</v>
          </cell>
          <cell r="O610">
            <v>312.90909090909093</v>
          </cell>
          <cell r="P610">
            <v>96.590909090909093</v>
          </cell>
        </row>
        <row r="611">
          <cell r="K611">
            <v>0</v>
          </cell>
          <cell r="O611">
            <v>0</v>
          </cell>
        </row>
        <row r="612">
          <cell r="K612">
            <v>3136.9886363636365</v>
          </cell>
          <cell r="O612">
            <v>1483.340909090909</v>
          </cell>
          <cell r="P612">
            <v>96.590909090909093</v>
          </cell>
        </row>
        <row r="613">
          <cell r="K613">
            <v>0</v>
          </cell>
          <cell r="O613">
            <v>0</v>
          </cell>
        </row>
        <row r="614">
          <cell r="K614">
            <v>3136.9886363636365</v>
          </cell>
          <cell r="O614">
            <v>1483.340909090909</v>
          </cell>
          <cell r="P614">
            <v>96.590909090909093</v>
          </cell>
        </row>
        <row r="615">
          <cell r="K615">
            <v>0</v>
          </cell>
          <cell r="O615">
            <v>0</v>
          </cell>
        </row>
        <row r="616">
          <cell r="K616">
            <v>3136.9886363636365</v>
          </cell>
          <cell r="O616">
            <v>1483.340909090909</v>
          </cell>
          <cell r="P616">
            <v>96.590909090909093</v>
          </cell>
        </row>
        <row r="617">
          <cell r="K617">
            <v>0</v>
          </cell>
          <cell r="O617">
            <v>0</v>
          </cell>
        </row>
        <row r="618">
          <cell r="K618">
            <v>3136.9886363636365</v>
          </cell>
          <cell r="O618">
            <v>1483.340909090909</v>
          </cell>
          <cell r="P618">
            <v>96.590909090909093</v>
          </cell>
        </row>
        <row r="619">
          <cell r="K619">
            <v>0</v>
          </cell>
          <cell r="O619">
            <v>0</v>
          </cell>
        </row>
        <row r="620">
          <cell r="K620">
            <v>3136.9886363636365</v>
          </cell>
          <cell r="O620">
            <v>1483.340909090909</v>
          </cell>
          <cell r="P620">
            <v>96.590909090909093</v>
          </cell>
        </row>
        <row r="621">
          <cell r="K621">
            <v>0</v>
          </cell>
          <cell r="O621">
            <v>0</v>
          </cell>
        </row>
        <row r="622">
          <cell r="K622">
            <v>3136.9886363636365</v>
          </cell>
          <cell r="O622">
            <v>1483.340909090909</v>
          </cell>
          <cell r="P622">
            <v>96.590909090909093</v>
          </cell>
        </row>
        <row r="623">
          <cell r="K623">
            <v>0</v>
          </cell>
          <cell r="O623">
            <v>0</v>
          </cell>
        </row>
        <row r="624">
          <cell r="K624">
            <v>3136.9886363636365</v>
          </cell>
          <cell r="O624">
            <v>1483.340909090909</v>
          </cell>
          <cell r="P624">
            <v>96.590909090909093</v>
          </cell>
        </row>
        <row r="625">
          <cell r="K625">
            <v>0</v>
          </cell>
          <cell r="O625">
            <v>0</v>
          </cell>
        </row>
        <row r="626">
          <cell r="I626">
            <v>764.06</v>
          </cell>
          <cell r="J626">
            <v>1680</v>
          </cell>
          <cell r="K626">
            <v>26818.048636363637</v>
          </cell>
          <cell r="L626">
            <v>2546.88</v>
          </cell>
          <cell r="N626">
            <v>140</v>
          </cell>
          <cell r="O626">
            <v>2183.340909090909</v>
          </cell>
          <cell r="P626">
            <v>376.59090909090912</v>
          </cell>
        </row>
        <row r="627">
          <cell r="K627">
            <v>0</v>
          </cell>
          <cell r="O627">
            <v>0</v>
          </cell>
        </row>
        <row r="628">
          <cell r="K628">
            <v>3136.9886363636365</v>
          </cell>
          <cell r="O628">
            <v>1483.340909090909</v>
          </cell>
          <cell r="P628">
            <v>96.590909090909093</v>
          </cell>
        </row>
        <row r="629">
          <cell r="K629">
            <v>0</v>
          </cell>
          <cell r="O629">
            <v>0</v>
          </cell>
        </row>
        <row r="630">
          <cell r="K630">
            <v>3136.9886363636365</v>
          </cell>
          <cell r="O630">
            <v>1483.340909090909</v>
          </cell>
          <cell r="P630">
            <v>96.590909090909093</v>
          </cell>
        </row>
        <row r="631">
          <cell r="K631">
            <v>0</v>
          </cell>
          <cell r="O631">
            <v>0</v>
          </cell>
        </row>
        <row r="632">
          <cell r="K632">
            <v>14416.693181818182</v>
          </cell>
          <cell r="O632">
            <v>2407.375</v>
          </cell>
          <cell r="P632">
            <v>96.590909090909093</v>
          </cell>
        </row>
        <row r="633">
          <cell r="K633">
            <v>0</v>
          </cell>
          <cell r="O633">
            <v>0</v>
          </cell>
        </row>
        <row r="634">
          <cell r="I634">
            <v>585.85</v>
          </cell>
          <cell r="J634">
            <v>1680</v>
          </cell>
          <cell r="K634">
            <v>32929.53318181818</v>
          </cell>
          <cell r="L634">
            <v>1952.83</v>
          </cell>
          <cell r="N634">
            <v>140</v>
          </cell>
          <cell r="O634">
            <v>3107.3749999999995</v>
          </cell>
          <cell r="P634">
            <v>376.59090909090912</v>
          </cell>
        </row>
        <row r="635">
          <cell r="K635">
            <v>0</v>
          </cell>
          <cell r="O635">
            <v>0</v>
          </cell>
        </row>
        <row r="636">
          <cell r="I636">
            <v>764.06</v>
          </cell>
          <cell r="J636">
            <v>1680</v>
          </cell>
          <cell r="K636">
            <v>38097.753181818181</v>
          </cell>
          <cell r="L636">
            <v>2546.88</v>
          </cell>
          <cell r="N636">
            <v>140</v>
          </cell>
          <cell r="O636">
            <v>3107.3749999999995</v>
          </cell>
          <cell r="P636">
            <v>376.59090909090912</v>
          </cell>
        </row>
        <row r="637">
          <cell r="K637">
            <v>0</v>
          </cell>
          <cell r="O637">
            <v>0</v>
          </cell>
        </row>
        <row r="638">
          <cell r="K638">
            <v>14416.693181818182</v>
          </cell>
          <cell r="O638">
            <v>2407.375</v>
          </cell>
          <cell r="P638">
            <v>96.590909090909093</v>
          </cell>
        </row>
        <row r="639">
          <cell r="K639">
            <v>0</v>
          </cell>
          <cell r="O639">
            <v>0</v>
          </cell>
        </row>
        <row r="640">
          <cell r="K640">
            <v>14416.693181818182</v>
          </cell>
          <cell r="O640">
            <v>2407.375</v>
          </cell>
          <cell r="P640">
            <v>96.590909090909093</v>
          </cell>
        </row>
        <row r="641">
          <cell r="K641">
            <v>0</v>
          </cell>
          <cell r="O641">
            <v>0</v>
          </cell>
        </row>
        <row r="642">
          <cell r="K642">
            <v>6379.943181818182</v>
          </cell>
          <cell r="O642">
            <v>1182.5909090909092</v>
          </cell>
          <cell r="P642">
            <v>96.590909090909093</v>
          </cell>
        </row>
        <row r="643">
          <cell r="K643">
            <v>0</v>
          </cell>
          <cell r="O643">
            <v>0</v>
          </cell>
        </row>
        <row r="644">
          <cell r="K644">
            <v>3136.9886363636365</v>
          </cell>
          <cell r="O644">
            <v>1483.340909090909</v>
          </cell>
          <cell r="P644">
            <v>96.590909090909093</v>
          </cell>
        </row>
        <row r="645">
          <cell r="K645">
            <v>0</v>
          </cell>
          <cell r="O645">
            <v>0</v>
          </cell>
        </row>
        <row r="646">
          <cell r="K646">
            <v>3913.7272727272725</v>
          </cell>
          <cell r="O646">
            <v>3245.0568181818185</v>
          </cell>
          <cell r="P646">
            <v>96.590909090909093</v>
          </cell>
        </row>
        <row r="647">
          <cell r="K647">
            <v>0</v>
          </cell>
          <cell r="O647">
            <v>0</v>
          </cell>
        </row>
        <row r="648">
          <cell r="K648">
            <v>1900.0113636363635</v>
          </cell>
          <cell r="O648">
            <v>1048.4772727272727</v>
          </cell>
          <cell r="P648">
            <v>96.590909090909093</v>
          </cell>
        </row>
        <row r="649">
          <cell r="K649">
            <v>0</v>
          </cell>
          <cell r="O649">
            <v>0</v>
          </cell>
        </row>
        <row r="650">
          <cell r="K650">
            <v>1694.5795454545455</v>
          </cell>
          <cell r="O650">
            <v>1060.840909090909</v>
          </cell>
          <cell r="P650">
            <v>96.590909090909093</v>
          </cell>
        </row>
        <row r="651">
          <cell r="K651">
            <v>0</v>
          </cell>
          <cell r="O651">
            <v>0</v>
          </cell>
        </row>
        <row r="652">
          <cell r="K652">
            <v>16669.636363636364</v>
          </cell>
          <cell r="O652">
            <v>4966.25</v>
          </cell>
          <cell r="P652">
            <v>96.590909090909093</v>
          </cell>
        </row>
        <row r="653">
          <cell r="K653">
            <v>0</v>
          </cell>
          <cell r="O653">
            <v>0</v>
          </cell>
        </row>
        <row r="654">
          <cell r="K654">
            <v>6036.7272727272721</v>
          </cell>
          <cell r="O654">
            <v>4529.931818181818</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15550</v>
          </cell>
          <cell r="O658">
            <v>3521.4318181818185</v>
          </cell>
          <cell r="P658">
            <v>96.590909090909093</v>
          </cell>
        </row>
        <row r="659">
          <cell r="K659">
            <v>0</v>
          </cell>
          <cell r="O659">
            <v>0</v>
          </cell>
        </row>
        <row r="660">
          <cell r="K660">
            <v>0</v>
          </cell>
          <cell r="O660">
            <v>0</v>
          </cell>
          <cell r="P660">
            <v>96.590909090909093</v>
          </cell>
        </row>
        <row r="661">
          <cell r="K661">
            <v>0</v>
          </cell>
          <cell r="O661">
            <v>0</v>
          </cell>
        </row>
        <row r="662">
          <cell r="K662">
            <v>339.93181818181819</v>
          </cell>
          <cell r="O662">
            <v>258.14772727272725</v>
          </cell>
          <cell r="P662">
            <v>96.590909090909093</v>
          </cell>
        </row>
        <row r="663">
          <cell r="K663">
            <v>0</v>
          </cell>
          <cell r="O663">
            <v>0</v>
          </cell>
        </row>
        <row r="664">
          <cell r="K664">
            <v>0</v>
          </cell>
          <cell r="O664">
            <v>0</v>
          </cell>
          <cell r="P664">
            <v>96.590909090909093</v>
          </cell>
        </row>
        <row r="665">
          <cell r="K665">
            <v>0</v>
          </cell>
          <cell r="O665">
            <v>0</v>
          </cell>
        </row>
        <row r="666">
          <cell r="K666">
            <v>0</v>
          </cell>
          <cell r="O666">
            <v>0</v>
          </cell>
          <cell r="P666">
            <v>96.590909090909093</v>
          </cell>
        </row>
        <row r="667">
          <cell r="K667">
            <v>70931.839999999997</v>
          </cell>
          <cell r="L667">
            <v>3972.18</v>
          </cell>
          <cell r="M667">
            <v>419.46</v>
          </cell>
          <cell r="N667">
            <v>4218.12</v>
          </cell>
          <cell r="O667">
            <v>0</v>
          </cell>
        </row>
        <row r="668">
          <cell r="K668">
            <v>0</v>
          </cell>
          <cell r="O668">
            <v>0</v>
          </cell>
          <cell r="P668">
            <v>96.590909090909093</v>
          </cell>
        </row>
        <row r="669">
          <cell r="K669">
            <v>341.6</v>
          </cell>
          <cell r="L669">
            <v>19.13</v>
          </cell>
          <cell r="M669">
            <v>2.02</v>
          </cell>
          <cell r="N669">
            <v>20.309999999999999</v>
          </cell>
          <cell r="O669">
            <v>0</v>
          </cell>
        </row>
        <row r="670">
          <cell r="K670">
            <v>0</v>
          </cell>
          <cell r="O670">
            <v>0</v>
          </cell>
          <cell r="P670">
            <v>96.590909090909093</v>
          </cell>
        </row>
        <row r="671">
          <cell r="K671">
            <v>328.16</v>
          </cell>
          <cell r="L671">
            <v>18.38</v>
          </cell>
          <cell r="M671">
            <v>1.94</v>
          </cell>
          <cell r="N671">
            <v>19.510000000000002</v>
          </cell>
          <cell r="O671">
            <v>0</v>
          </cell>
        </row>
        <row r="672">
          <cell r="K672">
            <v>0</v>
          </cell>
          <cell r="O672">
            <v>0</v>
          </cell>
          <cell r="P672">
            <v>96.590909090909093</v>
          </cell>
        </row>
        <row r="673">
          <cell r="K673">
            <v>198.24</v>
          </cell>
          <cell r="L673">
            <v>11.1</v>
          </cell>
          <cell r="M673">
            <v>1.17</v>
          </cell>
          <cell r="N673">
            <v>11.79</v>
          </cell>
          <cell r="O673">
            <v>0</v>
          </cell>
        </row>
        <row r="674">
          <cell r="K674">
            <v>609.7954545454545</v>
          </cell>
          <cell r="O674">
            <v>436.71590909090907</v>
          </cell>
          <cell r="P674">
            <v>96.590909090909093</v>
          </cell>
        </row>
        <row r="675">
          <cell r="K675">
            <v>0</v>
          </cell>
          <cell r="O675">
            <v>0</v>
          </cell>
        </row>
        <row r="676">
          <cell r="K676">
            <v>964.29545454545462</v>
          </cell>
          <cell r="O676">
            <v>658.23863636363637</v>
          </cell>
          <cell r="P676">
            <v>96.590909090909093</v>
          </cell>
        </row>
        <row r="677">
          <cell r="K677">
            <v>0</v>
          </cell>
          <cell r="O677">
            <v>0</v>
          </cell>
        </row>
        <row r="678">
          <cell r="K678">
            <v>704.93181818181824</v>
          </cell>
          <cell r="O678">
            <v>649.71590909090912</v>
          </cell>
          <cell r="P678">
            <v>96.590909090909093</v>
          </cell>
        </row>
        <row r="679">
          <cell r="K679">
            <v>0</v>
          </cell>
          <cell r="O679">
            <v>0</v>
          </cell>
        </row>
        <row r="680">
          <cell r="K680">
            <v>5508.5609090909093</v>
          </cell>
          <cell r="O680">
            <v>1054.3636363636365</v>
          </cell>
          <cell r="P680">
            <v>96.590909090909093</v>
          </cell>
        </row>
        <row r="681">
          <cell r="K681">
            <v>4303.7</v>
          </cell>
          <cell r="L681">
            <v>222.71</v>
          </cell>
          <cell r="O681">
            <v>0</v>
          </cell>
        </row>
        <row r="682">
          <cell r="K682">
            <v>4286.340909090909</v>
          </cell>
          <cell r="O682">
            <v>1054.3636363636365</v>
          </cell>
          <cell r="P682">
            <v>96.590909090909093</v>
          </cell>
        </row>
        <row r="683">
          <cell r="K683">
            <v>0</v>
          </cell>
          <cell r="O683">
            <v>0</v>
          </cell>
        </row>
        <row r="684">
          <cell r="K684">
            <v>4286.340909090909</v>
          </cell>
          <cell r="O684">
            <v>1054.3636363636365</v>
          </cell>
          <cell r="P684">
            <v>96.590909090909093</v>
          </cell>
        </row>
        <row r="685">
          <cell r="K685">
            <v>0</v>
          </cell>
          <cell r="O685">
            <v>0</v>
          </cell>
        </row>
        <row r="686">
          <cell r="K686">
            <v>3887.6590909090905</v>
          </cell>
          <cell r="O686">
            <v>800.27272727272725</v>
          </cell>
          <cell r="P686">
            <v>96.590909090909093</v>
          </cell>
        </row>
        <row r="687">
          <cell r="K687">
            <v>0</v>
          </cell>
          <cell r="O687">
            <v>0</v>
          </cell>
        </row>
        <row r="688">
          <cell r="K688">
            <v>1205.7386363636363</v>
          </cell>
          <cell r="O688">
            <v>1134.9318181818182</v>
          </cell>
          <cell r="P688">
            <v>96.590909090909093</v>
          </cell>
        </row>
        <row r="689">
          <cell r="K689">
            <v>0</v>
          </cell>
          <cell r="O689">
            <v>0</v>
          </cell>
        </row>
        <row r="690">
          <cell r="K690">
            <v>13952.670454545454</v>
          </cell>
          <cell r="O690">
            <v>857.88636363636374</v>
          </cell>
          <cell r="P690">
            <v>96.590909090909093</v>
          </cell>
        </row>
        <row r="691">
          <cell r="K691">
            <v>0</v>
          </cell>
          <cell r="O691">
            <v>0</v>
          </cell>
        </row>
        <row r="692">
          <cell r="K692">
            <v>0</v>
          </cell>
          <cell r="O692">
            <v>0</v>
          </cell>
          <cell r="P692">
            <v>96.590909090909093</v>
          </cell>
        </row>
        <row r="693">
          <cell r="K693">
            <v>0</v>
          </cell>
          <cell r="O693">
            <v>0</v>
          </cell>
        </row>
        <row r="694">
          <cell r="K694">
            <v>398.68181818181813</v>
          </cell>
          <cell r="O694">
            <v>254.09090909090909</v>
          </cell>
          <cell r="P694">
            <v>96.590909090909093</v>
          </cell>
        </row>
        <row r="695">
          <cell r="K695">
            <v>1046.49</v>
          </cell>
          <cell r="L695">
            <v>54.15</v>
          </cell>
          <cell r="O695">
            <v>0</v>
          </cell>
        </row>
        <row r="696">
          <cell r="K696">
            <v>8249.8409090909081</v>
          </cell>
          <cell r="O696">
            <v>5441.1363636363631</v>
          </cell>
          <cell r="P696">
            <v>96.590909090909093</v>
          </cell>
        </row>
        <row r="697">
          <cell r="K697">
            <v>0</v>
          </cell>
          <cell r="O697">
            <v>0</v>
          </cell>
        </row>
        <row r="698">
          <cell r="K698">
            <v>0</v>
          </cell>
          <cell r="O698">
            <v>0</v>
          </cell>
          <cell r="P698">
            <v>96.590909090909093</v>
          </cell>
        </row>
        <row r="699">
          <cell r="K699">
            <v>0</v>
          </cell>
          <cell r="O699">
            <v>0</v>
          </cell>
        </row>
        <row r="700">
          <cell r="K700">
            <v>5508.5609090909093</v>
          </cell>
          <cell r="O700">
            <v>1054.3636363636365</v>
          </cell>
          <cell r="P700">
            <v>96.590909090909093</v>
          </cell>
        </row>
        <row r="701">
          <cell r="K701">
            <v>3622.38</v>
          </cell>
          <cell r="L701">
            <v>187.46</v>
          </cell>
          <cell r="O701">
            <v>0</v>
          </cell>
        </row>
        <row r="702">
          <cell r="K702">
            <v>16677.534090909092</v>
          </cell>
          <cell r="O702">
            <v>1254.7272727272727</v>
          </cell>
          <cell r="P702">
            <v>96.590909090909093</v>
          </cell>
        </row>
        <row r="704">
          <cell r="K704">
            <v>9632.3904545454552</v>
          </cell>
          <cell r="O704">
            <v>1918.0568181818182</v>
          </cell>
          <cell r="P704">
            <v>96.590909090909093</v>
          </cell>
        </row>
        <row r="705">
          <cell r="K705">
            <v>0</v>
          </cell>
          <cell r="O705">
            <v>0</v>
          </cell>
        </row>
        <row r="706">
          <cell r="K706">
            <v>6701.7604545454542</v>
          </cell>
          <cell r="O706">
            <v>1918.0568181818182</v>
          </cell>
          <cell r="P706">
            <v>96.590909090909093</v>
          </cell>
        </row>
        <row r="707">
          <cell r="K707">
            <v>0</v>
          </cell>
          <cell r="O707">
            <v>0</v>
          </cell>
        </row>
        <row r="708">
          <cell r="K708">
            <v>3506.2495454545451</v>
          </cell>
          <cell r="O708">
            <v>1166.875</v>
          </cell>
          <cell r="P708">
            <v>96.590909090909093</v>
          </cell>
        </row>
        <row r="709">
          <cell r="K709">
            <v>0</v>
          </cell>
          <cell r="O709">
            <v>0</v>
          </cell>
        </row>
        <row r="710">
          <cell r="K710">
            <v>3582.0722727272732</v>
          </cell>
          <cell r="O710">
            <v>926.44318181818176</v>
          </cell>
          <cell r="P710">
            <v>96.590909090909093</v>
          </cell>
        </row>
        <row r="711">
          <cell r="K711">
            <v>3622.38</v>
          </cell>
          <cell r="L711">
            <v>187.46</v>
          </cell>
          <cell r="O711">
            <v>0</v>
          </cell>
        </row>
        <row r="712">
          <cell r="K712">
            <v>6157.4881818181821</v>
          </cell>
          <cell r="O712">
            <v>3412.522727272727</v>
          </cell>
          <cell r="P712">
            <v>96.590909090909093</v>
          </cell>
        </row>
        <row r="713">
          <cell r="K713">
            <v>0</v>
          </cell>
          <cell r="O713">
            <v>0</v>
          </cell>
        </row>
        <row r="714">
          <cell r="K714">
            <v>7199.6140909090909</v>
          </cell>
          <cell r="O714">
            <v>1872.806818181818</v>
          </cell>
          <cell r="P714">
            <v>96.590909090909093</v>
          </cell>
        </row>
        <row r="715">
          <cell r="K715">
            <v>0</v>
          </cell>
          <cell r="O715">
            <v>0</v>
          </cell>
        </row>
        <row r="716">
          <cell r="K716">
            <v>4600.261363636364</v>
          </cell>
          <cell r="O716">
            <v>891.61363636363637</v>
          </cell>
          <cell r="P716">
            <v>96.590909090909093</v>
          </cell>
        </row>
        <row r="717">
          <cell r="K717">
            <v>3622.38</v>
          </cell>
          <cell r="L717">
            <v>187.46</v>
          </cell>
          <cell r="O717">
            <v>0</v>
          </cell>
        </row>
        <row r="718">
          <cell r="K718">
            <v>699.21590909090901</v>
          </cell>
          <cell r="O718">
            <v>388.1704545454545</v>
          </cell>
          <cell r="P718">
            <v>96.590909090909093</v>
          </cell>
        </row>
        <row r="719">
          <cell r="K719">
            <v>105.22</v>
          </cell>
          <cell r="L719">
            <v>5.45</v>
          </cell>
          <cell r="M719">
            <v>16.34</v>
          </cell>
          <cell r="O719">
            <v>0</v>
          </cell>
        </row>
        <row r="720">
          <cell r="K720">
            <v>699.21590909090901</v>
          </cell>
          <cell r="O720">
            <v>388.1704545454545</v>
          </cell>
          <cell r="P720">
            <v>96.590909090909093</v>
          </cell>
        </row>
        <row r="721">
          <cell r="K721">
            <v>0</v>
          </cell>
          <cell r="O721">
            <v>0</v>
          </cell>
        </row>
        <row r="722">
          <cell r="K722">
            <v>699.21590909090901</v>
          </cell>
          <cell r="O722">
            <v>388.1704545454545</v>
          </cell>
          <cell r="P722">
            <v>96.590909090909093</v>
          </cell>
        </row>
        <row r="723">
          <cell r="K723">
            <v>0</v>
          </cell>
          <cell r="O723">
            <v>0</v>
          </cell>
        </row>
        <row r="724">
          <cell r="K724">
            <v>699.21590909090901</v>
          </cell>
          <cell r="O724">
            <v>388.1704545454545</v>
          </cell>
          <cell r="P724">
            <v>96.590909090909093</v>
          </cell>
        </row>
        <row r="725">
          <cell r="K725">
            <v>210.46</v>
          </cell>
          <cell r="L725">
            <v>10.89</v>
          </cell>
          <cell r="M725">
            <v>32.68</v>
          </cell>
          <cell r="O725">
            <v>0</v>
          </cell>
        </row>
        <row r="726">
          <cell r="K726">
            <v>699.21590909090901</v>
          </cell>
          <cell r="O726">
            <v>388.1704545454545</v>
          </cell>
          <cell r="P726">
            <v>96.590909090909093</v>
          </cell>
        </row>
        <row r="727">
          <cell r="K727">
            <v>0</v>
          </cell>
          <cell r="O727">
            <v>0</v>
          </cell>
        </row>
        <row r="728">
          <cell r="K728">
            <v>699.21590909090901</v>
          </cell>
          <cell r="O728">
            <v>388.1704545454545</v>
          </cell>
          <cell r="P728">
            <v>96.590909090909093</v>
          </cell>
        </row>
        <row r="729">
          <cell r="K729">
            <v>0</v>
          </cell>
          <cell r="O729">
            <v>0</v>
          </cell>
        </row>
        <row r="730">
          <cell r="K730">
            <v>0</v>
          </cell>
          <cell r="O730">
            <v>0</v>
          </cell>
          <cell r="P730">
            <v>96.590909090909093</v>
          </cell>
        </row>
        <row r="731">
          <cell r="K731">
            <v>0</v>
          </cell>
          <cell r="O731">
            <v>0</v>
          </cell>
        </row>
        <row r="732">
          <cell r="K732">
            <v>0</v>
          </cell>
          <cell r="O732">
            <v>0</v>
          </cell>
          <cell r="P732">
            <v>96.590909090909093</v>
          </cell>
        </row>
        <row r="733">
          <cell r="K733">
            <v>0</v>
          </cell>
          <cell r="O733">
            <v>0</v>
          </cell>
        </row>
        <row r="734">
          <cell r="K734">
            <v>12177.886363636364</v>
          </cell>
          <cell r="O734">
            <v>1823.0568181818182</v>
          </cell>
          <cell r="P734">
            <v>96.590909090909093</v>
          </cell>
        </row>
        <row r="735">
          <cell r="K735">
            <v>0</v>
          </cell>
          <cell r="O735">
            <v>0</v>
          </cell>
        </row>
        <row r="736">
          <cell r="K736">
            <v>1419.909090909091</v>
          </cell>
          <cell r="O736">
            <v>1343.7727272727273</v>
          </cell>
          <cell r="P736">
            <v>96.590909090909093</v>
          </cell>
        </row>
        <row r="737">
          <cell r="K737">
            <v>0</v>
          </cell>
          <cell r="O737">
            <v>0</v>
          </cell>
        </row>
        <row r="738">
          <cell r="K738">
            <v>12267.75</v>
          </cell>
          <cell r="O738">
            <v>1872.409090909091</v>
          </cell>
          <cell r="P738">
            <v>96.590909090909093</v>
          </cell>
        </row>
        <row r="739">
          <cell r="K739">
            <v>0</v>
          </cell>
          <cell r="O739">
            <v>0</v>
          </cell>
        </row>
        <row r="740">
          <cell r="K740">
            <v>13046.965909090908</v>
          </cell>
          <cell r="O740">
            <v>2413.25</v>
          </cell>
          <cell r="P740">
            <v>96.590909090909093</v>
          </cell>
        </row>
        <row r="741">
          <cell r="K741">
            <v>147.97</v>
          </cell>
          <cell r="L741">
            <v>7.4</v>
          </cell>
          <cell r="M741">
            <v>22.2</v>
          </cell>
        </row>
        <row r="742">
          <cell r="K742">
            <v>12559.636363636364</v>
          </cell>
          <cell r="O742">
            <v>2103.409090909091</v>
          </cell>
          <cell r="P742">
            <v>96.590909090909093</v>
          </cell>
        </row>
        <row r="743">
          <cell r="K743">
            <v>0</v>
          </cell>
          <cell r="O743">
            <v>0</v>
          </cell>
        </row>
        <row r="744">
          <cell r="K744">
            <v>12883.102272727272</v>
          </cell>
          <cell r="O744">
            <v>2373.4772727272725</v>
          </cell>
          <cell r="P744">
            <v>96.590909090909093</v>
          </cell>
        </row>
        <row r="746">
          <cell r="K746">
            <v>12559.636363636364</v>
          </cell>
          <cell r="O746">
            <v>2103.409090909091</v>
          </cell>
          <cell r="P746">
            <v>96.590909090909093</v>
          </cell>
        </row>
        <row r="747">
          <cell r="K747">
            <v>0</v>
          </cell>
          <cell r="O747">
            <v>0</v>
          </cell>
        </row>
        <row r="748">
          <cell r="K748">
            <v>3034.386363636364</v>
          </cell>
          <cell r="O748">
            <v>2459.193181818182</v>
          </cell>
          <cell r="P748">
            <v>96.590909090909093</v>
          </cell>
        </row>
        <row r="749">
          <cell r="K749">
            <v>0</v>
          </cell>
          <cell r="O749">
            <v>0</v>
          </cell>
        </row>
        <row r="750">
          <cell r="K750">
            <v>1416.7045454545455</v>
          </cell>
          <cell r="O750">
            <v>1279.3863636363635</v>
          </cell>
          <cell r="P750">
            <v>96.590909090909093</v>
          </cell>
        </row>
        <row r="751">
          <cell r="K751">
            <v>0</v>
          </cell>
          <cell r="O751">
            <v>0</v>
          </cell>
        </row>
        <row r="752">
          <cell r="K752">
            <v>4320.431818181818</v>
          </cell>
          <cell r="O752">
            <v>3237.0454545454545</v>
          </cell>
          <cell r="P752">
            <v>96.590909090909093</v>
          </cell>
        </row>
        <row r="753">
          <cell r="K753">
            <v>0</v>
          </cell>
          <cell r="O753">
            <v>0</v>
          </cell>
        </row>
        <row r="754">
          <cell r="K754">
            <v>4973.602272727273</v>
          </cell>
          <cell r="O754">
            <v>2807.9204545454545</v>
          </cell>
          <cell r="P754">
            <v>96.590909090909093</v>
          </cell>
        </row>
        <row r="755">
          <cell r="K755">
            <v>0</v>
          </cell>
          <cell r="O755">
            <v>0</v>
          </cell>
        </row>
        <row r="756">
          <cell r="K756">
            <v>8335.079545454546</v>
          </cell>
          <cell r="O756">
            <v>5470.420454545455</v>
          </cell>
          <cell r="P756">
            <v>96.590909090909093</v>
          </cell>
        </row>
        <row r="757">
          <cell r="K757">
            <v>0</v>
          </cell>
          <cell r="O757">
            <v>0</v>
          </cell>
        </row>
        <row r="758">
          <cell r="K758">
            <v>0</v>
          </cell>
          <cell r="O758">
            <v>0</v>
          </cell>
          <cell r="P758">
            <v>96.590909090909093</v>
          </cell>
        </row>
        <row r="759">
          <cell r="K759">
            <v>0</v>
          </cell>
          <cell r="O759">
            <v>0</v>
          </cell>
        </row>
        <row r="760">
          <cell r="K760">
            <v>1648.7045454545453</v>
          </cell>
          <cell r="O760">
            <v>1608.3181818181818</v>
          </cell>
          <cell r="P760">
            <v>96.590909090909093</v>
          </cell>
        </row>
        <row r="761">
          <cell r="K761">
            <v>0</v>
          </cell>
          <cell r="O761">
            <v>0</v>
          </cell>
        </row>
        <row r="762">
          <cell r="K762">
            <v>13817.795454545454</v>
          </cell>
          <cell r="O762">
            <v>2786.0795454545455</v>
          </cell>
          <cell r="P762">
            <v>96.590909090909093</v>
          </cell>
        </row>
        <row r="763">
          <cell r="K763">
            <v>0</v>
          </cell>
          <cell r="O763">
            <v>0</v>
          </cell>
        </row>
        <row r="764">
          <cell r="K764">
            <v>2160.363636363636</v>
          </cell>
          <cell r="O764">
            <v>1792.9772727272727</v>
          </cell>
          <cell r="P764">
            <v>96.590909090909093</v>
          </cell>
        </row>
        <row r="765">
          <cell r="K765">
            <v>0</v>
          </cell>
          <cell r="O765">
            <v>0</v>
          </cell>
        </row>
        <row r="766">
          <cell r="K766">
            <v>2359.7954545454545</v>
          </cell>
          <cell r="O766">
            <v>1651.4772727272727</v>
          </cell>
          <cell r="P766">
            <v>96.590909090909093</v>
          </cell>
        </row>
        <row r="767">
          <cell r="K767">
            <v>0</v>
          </cell>
          <cell r="O767">
            <v>0</v>
          </cell>
        </row>
        <row r="768">
          <cell r="K768">
            <v>988.48863636363637</v>
          </cell>
          <cell r="O768">
            <v>429.04545454545456</v>
          </cell>
          <cell r="P768">
            <v>96.590909090909093</v>
          </cell>
        </row>
        <row r="769">
          <cell r="K769">
            <v>0</v>
          </cell>
          <cell r="O769">
            <v>0</v>
          </cell>
        </row>
        <row r="770">
          <cell r="K770">
            <v>3186.2695454545456</v>
          </cell>
          <cell r="O770">
            <v>2349.931818181818</v>
          </cell>
          <cell r="P770">
            <v>96.590909090909093</v>
          </cell>
        </row>
        <row r="771">
          <cell r="K771">
            <v>3625.07</v>
          </cell>
          <cell r="L771">
            <v>187.57</v>
          </cell>
          <cell r="O771">
            <v>0</v>
          </cell>
        </row>
        <row r="772">
          <cell r="K772">
            <v>8990.4059090909086</v>
          </cell>
          <cell r="O772">
            <v>2450.113636363636</v>
          </cell>
          <cell r="P772">
            <v>96.590909090909093</v>
          </cell>
        </row>
        <row r="773">
          <cell r="K773">
            <v>3390.88</v>
          </cell>
          <cell r="L773">
            <v>175.48</v>
          </cell>
        </row>
        <row r="774">
          <cell r="K774">
            <v>3917.8413636363634</v>
          </cell>
          <cell r="O774">
            <v>779.875</v>
          </cell>
          <cell r="P774">
            <v>96.590909090909093</v>
          </cell>
        </row>
        <row r="775">
          <cell r="K775">
            <v>3085.72</v>
          </cell>
          <cell r="L775">
            <v>159.69</v>
          </cell>
          <cell r="O775">
            <v>0</v>
          </cell>
        </row>
        <row r="776">
          <cell r="K776">
            <v>4270.590909090909</v>
          </cell>
          <cell r="O776">
            <v>1033.534090909091</v>
          </cell>
          <cell r="P776">
            <v>96.590909090909093</v>
          </cell>
        </row>
        <row r="777">
          <cell r="K777">
            <v>0</v>
          </cell>
          <cell r="O777">
            <v>0</v>
          </cell>
        </row>
        <row r="778">
          <cell r="K778">
            <v>4430.784090909091</v>
          </cell>
          <cell r="O778">
            <v>1034.4204545454545</v>
          </cell>
          <cell r="P778">
            <v>96.590909090909093</v>
          </cell>
        </row>
        <row r="779">
          <cell r="K779">
            <v>0</v>
          </cell>
          <cell r="O779">
            <v>0</v>
          </cell>
        </row>
        <row r="780">
          <cell r="K780">
            <v>3288.5422727272726</v>
          </cell>
          <cell r="O780">
            <v>905.61363636363637</v>
          </cell>
          <cell r="P780">
            <v>96.590909090909093</v>
          </cell>
        </row>
        <row r="781">
          <cell r="K781">
            <v>828.47</v>
          </cell>
          <cell r="L781">
            <v>42.87</v>
          </cell>
          <cell r="O781">
            <v>0</v>
          </cell>
        </row>
        <row r="782">
          <cell r="K782">
            <v>824.69318181818176</v>
          </cell>
          <cell r="O782">
            <v>104.80681818181819</v>
          </cell>
          <cell r="P782">
            <v>96.590909090909093</v>
          </cell>
        </row>
        <row r="783">
          <cell r="K783">
            <v>0</v>
          </cell>
          <cell r="O783">
            <v>0</v>
          </cell>
        </row>
        <row r="784">
          <cell r="K784">
            <v>4270.590909090909</v>
          </cell>
          <cell r="O784">
            <v>1033.534090909091</v>
          </cell>
          <cell r="P784">
            <v>96.590909090909093</v>
          </cell>
        </row>
        <row r="785">
          <cell r="K785">
            <v>0</v>
          </cell>
          <cell r="O785">
            <v>0</v>
          </cell>
        </row>
        <row r="786">
          <cell r="K786">
            <v>2158.0231818181819</v>
          </cell>
          <cell r="O786">
            <v>104.80681818181819</v>
          </cell>
          <cell r="P786">
            <v>96.590909090909093</v>
          </cell>
        </row>
        <row r="787">
          <cell r="K787">
            <v>0</v>
          </cell>
          <cell r="O787">
            <v>0</v>
          </cell>
        </row>
        <row r="788">
          <cell r="K788">
            <v>0</v>
          </cell>
          <cell r="O788">
            <v>0</v>
          </cell>
          <cell r="P788">
            <v>96.590909090909093</v>
          </cell>
        </row>
        <row r="789">
          <cell r="K789">
            <v>0</v>
          </cell>
          <cell r="O789">
            <v>0</v>
          </cell>
        </row>
        <row r="790">
          <cell r="K790">
            <v>0</v>
          </cell>
          <cell r="O790">
            <v>0</v>
          </cell>
          <cell r="P790">
            <v>96.590909090909093</v>
          </cell>
        </row>
        <row r="791">
          <cell r="K791">
            <v>0</v>
          </cell>
          <cell r="O791">
            <v>0</v>
          </cell>
        </row>
        <row r="792">
          <cell r="K792">
            <v>0</v>
          </cell>
          <cell r="O792">
            <v>0</v>
          </cell>
          <cell r="P792">
            <v>96.590909090909093</v>
          </cell>
        </row>
        <row r="793">
          <cell r="K793">
            <v>0</v>
          </cell>
          <cell r="O793">
            <v>0</v>
          </cell>
        </row>
        <row r="794">
          <cell r="K794">
            <v>0</v>
          </cell>
          <cell r="O794">
            <v>0</v>
          </cell>
          <cell r="P794">
            <v>96.590909090909093</v>
          </cell>
        </row>
        <row r="795">
          <cell r="K795">
            <v>0</v>
          </cell>
          <cell r="O795">
            <v>0</v>
          </cell>
        </row>
        <row r="796">
          <cell r="K796">
            <v>0</v>
          </cell>
          <cell r="O796">
            <v>0</v>
          </cell>
          <cell r="P796">
            <v>96.590909090909093</v>
          </cell>
        </row>
        <row r="797">
          <cell r="K797">
            <v>0</v>
          </cell>
          <cell r="O797">
            <v>0</v>
          </cell>
        </row>
        <row r="798">
          <cell r="K798">
            <v>0</v>
          </cell>
          <cell r="O798">
            <v>0</v>
          </cell>
          <cell r="P798">
            <v>96.590909090909093</v>
          </cell>
        </row>
        <row r="799">
          <cell r="K799">
            <v>0</v>
          </cell>
          <cell r="O799">
            <v>0</v>
          </cell>
        </row>
        <row r="800">
          <cell r="K800">
            <v>382.93181818181819</v>
          </cell>
          <cell r="O800">
            <v>233.26136363636365</v>
          </cell>
          <cell r="P800">
            <v>96.590909090909093</v>
          </cell>
        </row>
        <row r="801">
          <cell r="K801">
            <v>0</v>
          </cell>
          <cell r="O801">
            <v>0</v>
          </cell>
        </row>
        <row r="802">
          <cell r="K802">
            <v>1494.4777272727272</v>
          </cell>
          <cell r="O802">
            <v>581.96590909090912</v>
          </cell>
          <cell r="P802">
            <v>96.590909090909093</v>
          </cell>
        </row>
        <row r="803">
          <cell r="K803">
            <v>1070.0899999999999</v>
          </cell>
          <cell r="L803">
            <v>55.37</v>
          </cell>
          <cell r="O803">
            <v>0</v>
          </cell>
        </row>
        <row r="804">
          <cell r="K804">
            <v>1618.3940909090909</v>
          </cell>
          <cell r="O804">
            <v>621.73863636363637</v>
          </cell>
          <cell r="P804">
            <v>96.590909090909093</v>
          </cell>
        </row>
        <row r="805">
          <cell r="K805">
            <v>1546.81</v>
          </cell>
          <cell r="L805">
            <v>80.05</v>
          </cell>
          <cell r="O805">
            <v>0</v>
          </cell>
        </row>
        <row r="806">
          <cell r="K806">
            <v>1111.1477272727273</v>
          </cell>
          <cell r="O806">
            <v>581.96590909090912</v>
          </cell>
          <cell r="P806">
            <v>96.590909090909093</v>
          </cell>
        </row>
        <row r="807">
          <cell r="K807">
            <v>0</v>
          </cell>
          <cell r="O807">
            <v>0</v>
          </cell>
        </row>
        <row r="808">
          <cell r="K808">
            <v>219.06818181818181</v>
          </cell>
          <cell r="O808">
            <v>273.03409090909093</v>
          </cell>
          <cell r="P808">
            <v>96.590909090909093</v>
          </cell>
        </row>
        <row r="809">
          <cell r="K809">
            <v>0</v>
          </cell>
          <cell r="O809">
            <v>0</v>
          </cell>
        </row>
        <row r="810">
          <cell r="K810">
            <v>1305.7272727272727</v>
          </cell>
          <cell r="O810">
            <v>904.31818181818176</v>
          </cell>
          <cell r="P810">
            <v>96.590909090909093</v>
          </cell>
        </row>
        <row r="811">
          <cell r="K811">
            <v>0</v>
          </cell>
          <cell r="O811">
            <v>0</v>
          </cell>
        </row>
        <row r="812">
          <cell r="K812">
            <v>972.47318181818173</v>
          </cell>
          <cell r="O812">
            <v>104.80681818181819</v>
          </cell>
          <cell r="P812">
            <v>96.590909090909093</v>
          </cell>
        </row>
        <row r="813">
          <cell r="K813">
            <v>0</v>
          </cell>
          <cell r="O813">
            <v>0</v>
          </cell>
        </row>
        <row r="814">
          <cell r="K814">
            <v>8431.454545454546</v>
          </cell>
          <cell r="O814">
            <v>7982.5</v>
          </cell>
          <cell r="P814">
            <v>96.590909090909093</v>
          </cell>
        </row>
        <row r="815">
          <cell r="K815">
            <v>0</v>
          </cell>
          <cell r="O815">
            <v>0</v>
          </cell>
        </row>
        <row r="816">
          <cell r="K816">
            <v>4215.727272727273</v>
          </cell>
          <cell r="O816">
            <v>3991.25</v>
          </cell>
          <cell r="P816">
            <v>96.590909090909093</v>
          </cell>
        </row>
        <row r="817">
          <cell r="K817">
            <v>0</v>
          </cell>
          <cell r="O817">
            <v>0</v>
          </cell>
        </row>
        <row r="818">
          <cell r="K818">
            <v>4215.727272727273</v>
          </cell>
          <cell r="O818">
            <v>3991.25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0</v>
          </cell>
          <cell r="O822">
            <v>0</v>
          </cell>
          <cell r="P822">
            <v>96.590909090909093</v>
          </cell>
        </row>
        <row r="823">
          <cell r="K823">
            <v>0</v>
          </cell>
          <cell r="O823">
            <v>0</v>
          </cell>
        </row>
        <row r="824">
          <cell r="K824">
            <v>0</v>
          </cell>
          <cell r="O824">
            <v>0</v>
          </cell>
          <cell r="P824">
            <v>96.590909090909093</v>
          </cell>
        </row>
        <row r="825">
          <cell r="K825">
            <v>2644218.08</v>
          </cell>
          <cell r="L825">
            <v>148076.21</v>
          </cell>
          <cell r="M825">
            <v>15636.65</v>
          </cell>
          <cell r="N825">
            <v>157244.14000000001</v>
          </cell>
          <cell r="O825">
            <v>0</v>
          </cell>
        </row>
        <row r="826">
          <cell r="K826">
            <v>2714.5909090909095</v>
          </cell>
          <cell r="O826">
            <v>1982.9431818181818</v>
          </cell>
          <cell r="P826">
            <v>96.590909090909093</v>
          </cell>
        </row>
        <row r="827">
          <cell r="K827">
            <v>0</v>
          </cell>
          <cell r="O827">
            <v>0</v>
          </cell>
        </row>
        <row r="828">
          <cell r="K828">
            <v>14233.022727272726</v>
          </cell>
          <cell r="O828">
            <v>3036.25</v>
          </cell>
          <cell r="P828">
            <v>96.590909090909093</v>
          </cell>
        </row>
        <row r="829">
          <cell r="K829">
            <v>0</v>
          </cell>
          <cell r="O829">
            <v>0</v>
          </cell>
        </row>
        <row r="830">
          <cell r="K830">
            <v>0</v>
          </cell>
          <cell r="O830">
            <v>0</v>
          </cell>
          <cell r="P830">
            <v>96.590909090909093</v>
          </cell>
        </row>
        <row r="831">
          <cell r="K831">
            <v>0</v>
          </cell>
          <cell r="O831">
            <v>0</v>
          </cell>
        </row>
        <row r="832">
          <cell r="K832">
            <v>0</v>
          </cell>
          <cell r="O832">
            <v>0</v>
          </cell>
          <cell r="P832">
            <v>96.590909090909093</v>
          </cell>
        </row>
        <row r="833">
          <cell r="K833">
            <v>0</v>
          </cell>
          <cell r="O833">
            <v>0</v>
          </cell>
        </row>
        <row r="834">
          <cell r="K834">
            <v>0</v>
          </cell>
          <cell r="O834">
            <v>0</v>
          </cell>
          <cell r="P834">
            <v>96.590909090909093</v>
          </cell>
        </row>
        <row r="835">
          <cell r="K835">
            <v>0</v>
          </cell>
          <cell r="O835">
            <v>0</v>
          </cell>
        </row>
        <row r="836">
          <cell r="K836">
            <v>0</v>
          </cell>
          <cell r="O836">
            <v>0</v>
          </cell>
          <cell r="P836">
            <v>96.590909090909093</v>
          </cell>
        </row>
        <row r="837">
          <cell r="K837">
            <v>0</v>
          </cell>
          <cell r="O837">
            <v>0</v>
          </cell>
        </row>
        <row r="838">
          <cell r="K838">
            <v>13214.43181818182</v>
          </cell>
          <cell r="O838">
            <v>0</v>
          </cell>
          <cell r="P838">
            <v>96.590909090909093</v>
          </cell>
        </row>
        <row r="839">
          <cell r="K839">
            <v>0</v>
          </cell>
          <cell r="O839">
            <v>0</v>
          </cell>
        </row>
        <row r="840">
          <cell r="K840">
            <v>0</v>
          </cell>
          <cell r="O840">
            <v>0</v>
          </cell>
          <cell r="P840">
            <v>96.590909090909093</v>
          </cell>
        </row>
        <row r="841">
          <cell r="K841">
            <v>0</v>
          </cell>
          <cell r="O841">
            <v>0</v>
          </cell>
        </row>
        <row r="842">
          <cell r="K842">
            <v>3277.0622727272726</v>
          </cell>
          <cell r="O842">
            <v>905.61363636363637</v>
          </cell>
          <cell r="P842">
            <v>96.590909090909093</v>
          </cell>
        </row>
        <row r="875">
          <cell r="J875">
            <v>70985</v>
          </cell>
        </row>
      </sheetData>
      <sheetData sheetId="8"/>
      <sheetData sheetId="9"/>
      <sheetData sheetId="10" refreshError="1"/>
      <sheetData sheetId="11" refreshError="1"/>
      <sheetData sheetId="12" refreshError="1"/>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dex"/>
      <sheetName val="General info"/>
      <sheetName val="FINREP 7"/>
      <sheetName val="Site instruction"/>
      <sheetName val="Construction Cashflow"/>
      <sheetName val="Fees Cashflow "/>
      <sheetName val="Project Cashflow "/>
      <sheetName val="Feecalc1"/>
      <sheetName val="Comparison"/>
      <sheetName val="Comparison (2)"/>
      <sheetName val="Comparison (3)"/>
      <sheetName val="Sheet1"/>
      <sheetName val="CRT-INPUT"/>
      <sheetName val="CRT-SUM"/>
      <sheetName val="CRT-DETAIL"/>
      <sheetName val="CRT-JBCC"/>
      <sheetName val="Haylett"/>
      <sheetName val="PROGRESS REPORT"/>
      <sheetName val="FR-BLDRSWRK-INPUT"/>
      <sheetName val="FR-INDEX - GENERAL INFO"/>
      <sheetName val="FR-FINAL-SUM"/>
      <sheetName val="FR-SUMMERY"/>
      <sheetName val="FR-PRLIMS-DETAIL"/>
      <sheetName val="FR-BUILDERSWORK-DETAIL"/>
      <sheetName val="FR-PROVSNL-SUM-DETAIL"/>
      <sheetName val="CONTINGENCIES"/>
    </sheetNames>
    <sheetDataSet>
      <sheetData sheetId="0"/>
      <sheetData sheetId="1"/>
      <sheetData sheetId="2"/>
      <sheetData sheetId="3" refreshError="1">
        <row r="7">
          <cell r="G7">
            <v>36552</v>
          </cell>
          <cell r="H7">
            <v>36787</v>
          </cell>
        </row>
        <row r="9">
          <cell r="C9" t="str">
            <v>PRELIMINARIES</v>
          </cell>
          <cell r="F9">
            <v>3</v>
          </cell>
          <cell r="G9">
            <v>109860.73</v>
          </cell>
          <cell r="H9">
            <v>348086.01</v>
          </cell>
          <cell r="I9">
            <v>348086.01</v>
          </cell>
        </row>
        <row r="11">
          <cell r="C11" t="str">
            <v>BUILDER'S WORK</v>
          </cell>
          <cell r="F11">
            <v>4</v>
          </cell>
          <cell r="G11">
            <v>894531.52</v>
          </cell>
          <cell r="H11">
            <v>870149.24000000011</v>
          </cell>
          <cell r="I11">
            <v>852838.10199999996</v>
          </cell>
        </row>
        <row r="13">
          <cell r="C13" t="str">
            <v>PROVISIONAL SUMS</v>
          </cell>
          <cell r="F13">
            <v>5</v>
          </cell>
          <cell r="G13">
            <v>674907.5</v>
          </cell>
          <cell r="H13">
            <v>865864.75</v>
          </cell>
          <cell r="I13">
            <v>510817.41199999995</v>
          </cell>
        </row>
        <row r="16">
          <cell r="C16" t="str">
            <v>SUB TOTAL</v>
          </cell>
          <cell r="G16">
            <v>1679299.75</v>
          </cell>
          <cell r="H16">
            <v>2084100</v>
          </cell>
          <cell r="I16">
            <v>1711741.524</v>
          </cell>
        </row>
        <row r="18">
          <cell r="C18" t="str">
            <v>CONTINGENCIES</v>
          </cell>
          <cell r="F18">
            <v>11</v>
          </cell>
          <cell r="G18">
            <v>83964.99</v>
          </cell>
          <cell r="H18">
            <v>100000</v>
          </cell>
          <cell r="I18">
            <v>94570.604659999954</v>
          </cell>
          <cell r="L18">
            <v>0</v>
          </cell>
        </row>
        <row r="20">
          <cell r="C20" t="str">
            <v>TOTAL OF BUILDING WORKS</v>
          </cell>
          <cell r="G20">
            <v>1763264.74</v>
          </cell>
          <cell r="H20">
            <v>2184100</v>
          </cell>
          <cell r="I20">
            <v>1806312.1286599999</v>
          </cell>
          <cell r="L20">
            <v>0.93001235243114733</v>
          </cell>
        </row>
        <row r="22">
          <cell r="C22" t="str">
            <v>ESCALATION (N/A)</v>
          </cell>
          <cell r="F22">
            <v>12</v>
          </cell>
          <cell r="G22">
            <v>67369.05</v>
          </cell>
          <cell r="H22">
            <v>0</v>
          </cell>
          <cell r="I22">
            <v>0</v>
          </cell>
          <cell r="L22">
            <v>0</v>
          </cell>
        </row>
        <row r="24">
          <cell r="C24" t="str">
            <v>SUB TOTAL</v>
          </cell>
          <cell r="G24">
            <v>1830633.79</v>
          </cell>
          <cell r="H24">
            <v>2184100</v>
          </cell>
          <cell r="I24">
            <v>1806312.1286599999</v>
          </cell>
          <cell r="L24">
            <v>0.93001235243114733</v>
          </cell>
        </row>
        <row r="26">
          <cell r="C26" t="str">
            <v>PROFESSIONAL FEES</v>
          </cell>
          <cell r="F26">
            <v>13</v>
          </cell>
          <cell r="G26">
            <v>371804.86</v>
          </cell>
          <cell r="H26">
            <v>394376.52133999998</v>
          </cell>
          <cell r="I26">
            <v>394376.52133999998</v>
          </cell>
          <cell r="L26">
            <v>0.14056128460537631</v>
          </cell>
        </row>
        <row r="28">
          <cell r="C28" t="str">
            <v>SUB TOTAL</v>
          </cell>
          <cell r="G28">
            <v>2202438.65</v>
          </cell>
          <cell r="H28">
            <v>2578476.52134</v>
          </cell>
          <cell r="I28">
            <v>2200688.65</v>
          </cell>
          <cell r="L28">
            <v>0.78853801625129927</v>
          </cell>
        </row>
        <row r="30">
          <cell r="C30" t="str">
            <v>ITEMS UNDER CONSIDERATION</v>
          </cell>
          <cell r="F30">
            <v>14</v>
          </cell>
          <cell r="G30">
            <v>0</v>
          </cell>
          <cell r="H30">
            <v>0</v>
          </cell>
          <cell r="I30">
            <v>1750</v>
          </cell>
          <cell r="L30">
            <v>0</v>
          </cell>
        </row>
        <row r="32">
          <cell r="C32" t="str">
            <v>ESTIMATED FINAL PROJECT COST (Excl VAT)</v>
          </cell>
          <cell r="G32">
            <v>2202438.65</v>
          </cell>
          <cell r="H32">
            <v>2578476.52134</v>
          </cell>
          <cell r="I32">
            <v>2202438.65</v>
          </cell>
          <cell r="L32">
            <v>0.78791146462025163</v>
          </cell>
        </row>
        <row r="38">
          <cell r="G38" t="str">
            <v>DESIGN</v>
          </cell>
          <cell r="H38" t="str">
            <v>CONCOR</v>
          </cell>
        </row>
        <row r="39">
          <cell r="C39" t="str">
            <v>DESCRIPTION</v>
          </cell>
          <cell r="G39" t="str">
            <v>PHASE COST</v>
          </cell>
          <cell r="H39" t="str">
            <v xml:space="preserve">BILL OF </v>
          </cell>
          <cell r="I39" t="str">
            <v>ESTIMATED</v>
          </cell>
          <cell r="L39" t="str">
            <v>PERCEN</v>
          </cell>
        </row>
        <row r="40">
          <cell r="G40" t="str">
            <v>PLAN NO 1</v>
          </cell>
          <cell r="H40" t="str">
            <v>QUANTITIES</v>
          </cell>
          <cell r="I40" t="str">
            <v>FINAL COST</v>
          </cell>
          <cell r="L40" t="str">
            <v>TAGE</v>
          </cell>
        </row>
        <row r="41">
          <cell r="G41">
            <v>36552</v>
          </cell>
          <cell r="H41">
            <v>36787</v>
          </cell>
          <cell r="L41" t="str">
            <v>PAID</v>
          </cell>
        </row>
        <row r="44">
          <cell r="C44" t="str">
            <v>SECTION 1 : PRELIMINARIES</v>
          </cell>
          <cell r="G44">
            <v>109860.73</v>
          </cell>
        </row>
        <row r="46">
          <cell r="C46" t="str">
            <v>A.1.1</v>
          </cell>
          <cell r="D46" t="str">
            <v>Works insurance - Clause 10</v>
          </cell>
          <cell r="F46" t="str">
            <v>V</v>
          </cell>
          <cell r="H46">
            <v>2700.16</v>
          </cell>
          <cell r="I46">
            <v>2700.16</v>
          </cell>
        </row>
        <row r="47">
          <cell r="C47" t="str">
            <v>A.1.2</v>
          </cell>
          <cell r="D47" t="str">
            <v>Liability insurance - Clause 11</v>
          </cell>
          <cell r="F47" t="str">
            <v>V</v>
          </cell>
          <cell r="H47">
            <v>2700.16</v>
          </cell>
          <cell r="I47">
            <v>2700.16</v>
          </cell>
        </row>
        <row r="48">
          <cell r="C48" t="str">
            <v>A.1.3</v>
          </cell>
          <cell r="D48" t="str">
            <v>Effecting insurance - Clause 12</v>
          </cell>
          <cell r="F48" t="str">
            <v>V</v>
          </cell>
          <cell r="H48">
            <v>2700.17</v>
          </cell>
          <cell r="I48">
            <v>2700.17</v>
          </cell>
        </row>
        <row r="49">
          <cell r="C49" t="str">
            <v>A.1.4</v>
          </cell>
          <cell r="D49" t="str">
            <v>Management of the works - Clause 4.1</v>
          </cell>
          <cell r="F49" t="str">
            <v>T</v>
          </cell>
          <cell r="H49">
            <v>209335.81</v>
          </cell>
          <cell r="I49">
            <v>209335.81</v>
          </cell>
        </row>
        <row r="50">
          <cell r="C50" t="str">
            <v>A.1.5</v>
          </cell>
          <cell r="D50" t="str">
            <v>Enclosure of works - Clause 6.2</v>
          </cell>
          <cell r="F50" t="str">
            <v>F</v>
          </cell>
          <cell r="H50">
            <v>5500</v>
          </cell>
          <cell r="I50">
            <v>5500</v>
          </cell>
        </row>
        <row r="51">
          <cell r="C51" t="str">
            <v>A.1.6</v>
          </cell>
          <cell r="D51" t="str">
            <v>Plant and equipment - Clause 6.4</v>
          </cell>
          <cell r="F51" t="str">
            <v>F</v>
          </cell>
          <cell r="H51">
            <v>7084.89</v>
          </cell>
          <cell r="I51">
            <v>7084.89</v>
          </cell>
        </row>
        <row r="52">
          <cell r="C52" t="str">
            <v>A.1.7</v>
          </cell>
          <cell r="D52" t="str">
            <v>Plant and equipment - Clause 6.5</v>
          </cell>
          <cell r="F52" t="str">
            <v>T</v>
          </cell>
          <cell r="H52">
            <v>65606.100000000006</v>
          </cell>
          <cell r="I52">
            <v>65606.100000000006</v>
          </cell>
        </row>
        <row r="53">
          <cell r="C53" t="str">
            <v>A.1.8</v>
          </cell>
          <cell r="D53" t="str">
            <v>Main notice board - Clause 6.5</v>
          </cell>
          <cell r="F53" t="str">
            <v>F</v>
          </cell>
          <cell r="H53">
            <v>3000</v>
          </cell>
          <cell r="I53">
            <v>3000</v>
          </cell>
        </row>
        <row r="54">
          <cell r="C54" t="str">
            <v>A.1.9</v>
          </cell>
          <cell r="D54" t="str">
            <v>Water - Clause 7.2</v>
          </cell>
          <cell r="F54" t="str">
            <v>T</v>
          </cell>
          <cell r="H54">
            <v>2500</v>
          </cell>
          <cell r="I54">
            <v>2500</v>
          </cell>
          <cell r="L54">
            <v>1</v>
          </cell>
        </row>
        <row r="55">
          <cell r="C55" t="str">
            <v>A.1.10</v>
          </cell>
          <cell r="D55" t="str">
            <v>Electricity - Clause 7.3</v>
          </cell>
          <cell r="F55" t="str">
            <v>T</v>
          </cell>
          <cell r="H55">
            <v>2500</v>
          </cell>
          <cell r="I55">
            <v>2500</v>
          </cell>
          <cell r="L55">
            <v>1</v>
          </cell>
        </row>
        <row r="56">
          <cell r="C56" t="str">
            <v>A.1.11</v>
          </cell>
          <cell r="D56" t="str">
            <v>Telephone - Clause 7.4</v>
          </cell>
          <cell r="F56" t="str">
            <v>T</v>
          </cell>
          <cell r="H56">
            <v>7800</v>
          </cell>
          <cell r="I56">
            <v>7800</v>
          </cell>
          <cell r="L56">
            <v>1</v>
          </cell>
        </row>
        <row r="57">
          <cell r="C57" t="str">
            <v>A.1.12</v>
          </cell>
          <cell r="D57" t="str">
            <v>Toilets - Clause 7.5</v>
          </cell>
          <cell r="F57" t="str">
            <v>T</v>
          </cell>
          <cell r="H57">
            <v>2500</v>
          </cell>
          <cell r="I57">
            <v>2500</v>
          </cell>
          <cell r="L57">
            <v>1</v>
          </cell>
        </row>
        <row r="58">
          <cell r="C58" t="str">
            <v>A.1.13</v>
          </cell>
          <cell r="D58" t="str">
            <v>Site security - Clause 11.3</v>
          </cell>
          <cell r="F58" t="str">
            <v>T</v>
          </cell>
          <cell r="H58">
            <v>10716.75</v>
          </cell>
          <cell r="I58">
            <v>10716.75</v>
          </cell>
          <cell r="L58">
            <v>1</v>
          </cell>
        </row>
        <row r="59">
          <cell r="C59" t="str">
            <v>A.1.14</v>
          </cell>
          <cell r="D59" t="str">
            <v>Works clearing and cleaning - Clause 11.6</v>
          </cell>
          <cell r="F59" t="str">
            <v>T</v>
          </cell>
          <cell r="H59">
            <v>6441.97</v>
          </cell>
          <cell r="I59">
            <v>6441.97</v>
          </cell>
          <cell r="L59">
            <v>1</v>
          </cell>
        </row>
        <row r="60">
          <cell r="C60" t="str">
            <v>A.1.15</v>
          </cell>
          <cell r="D60" t="str">
            <v>Site instructions - Item A/19</v>
          </cell>
          <cell r="F60" t="str">
            <v>T</v>
          </cell>
          <cell r="H60">
            <v>5000</v>
          </cell>
          <cell r="I60">
            <v>5000</v>
          </cell>
          <cell r="L60">
            <v>1</v>
          </cell>
        </row>
        <row r="61">
          <cell r="C61" t="str">
            <v>A.1.16</v>
          </cell>
          <cell r="D61" t="str">
            <v>Land surveyor - Item B/19</v>
          </cell>
          <cell r="F61" t="str">
            <v>T</v>
          </cell>
          <cell r="H61">
            <v>10000</v>
          </cell>
          <cell r="I61">
            <v>10000</v>
          </cell>
          <cell r="L61">
            <v>1</v>
          </cell>
        </row>
        <row r="62">
          <cell r="C62" t="str">
            <v>A.1.17</v>
          </cell>
          <cell r="D62" t="str">
            <v>Testing of windows for watertightness- Item C/21</v>
          </cell>
          <cell r="F62" t="str">
            <v>T</v>
          </cell>
          <cell r="H62">
            <v>1000</v>
          </cell>
          <cell r="I62">
            <v>1000</v>
          </cell>
          <cell r="L62">
            <v>1</v>
          </cell>
        </row>
        <row r="63">
          <cell r="C63" t="str">
            <v>A.1.18</v>
          </cell>
          <cell r="D63" t="str">
            <v>Testing of roofs for watertightness- Item C/21</v>
          </cell>
          <cell r="F63" t="str">
            <v>T</v>
          </cell>
          <cell r="H63">
            <v>1000</v>
          </cell>
          <cell r="I63">
            <v>1000</v>
          </cell>
          <cell r="L63">
            <v>1</v>
          </cell>
        </row>
      </sheetData>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T"/>
      <sheetName val="P&amp;G"/>
      <sheetName val="P&amp;G ASA"/>
      <sheetName val="Prices"/>
      <sheetName val="Unit 6"/>
      <sheetName val="Unit 6 ECS(EUR)"/>
      <sheetName val="Unit 6 UK(GBP)"/>
      <sheetName val="Unit 6 ASA"/>
    </sheetNames>
    <sheetDataSet>
      <sheetData sheetId="0" refreshError="1">
        <row r="1">
          <cell r="B1">
            <v>12.105</v>
          </cell>
        </row>
        <row r="2">
          <cell r="B2">
            <v>8.3000000000000007</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0D40E-2A75-4CF6-B3F6-AD7DBD394919}">
  <sheetPr>
    <pageSetUpPr fitToPage="1"/>
  </sheetPr>
  <dimension ref="B1:C46"/>
  <sheetViews>
    <sheetView tabSelected="1" view="pageBreakPreview" zoomScale="90" zoomScaleNormal="100" zoomScaleSheetLayoutView="90" workbookViewId="0">
      <selection activeCell="C26" sqref="C26"/>
    </sheetView>
  </sheetViews>
  <sheetFormatPr defaultColWidth="9.140625" defaultRowHeight="12.75" x14ac:dyDescent="0.2"/>
  <cols>
    <col min="1" max="1" width="9.140625" style="54"/>
    <col min="2" max="2" width="56.140625" style="54" customWidth="1"/>
    <col min="3" max="3" width="50.140625" style="54" customWidth="1"/>
    <col min="4" max="16384" width="9.140625" style="54"/>
  </cols>
  <sheetData>
    <row r="1" spans="2:3" ht="13.5" thickBot="1" x14ac:dyDescent="0.25"/>
    <row r="2" spans="2:3" ht="26.25" customHeight="1" x14ac:dyDescent="0.2">
      <c r="B2" s="200" t="s">
        <v>1</v>
      </c>
      <c r="C2" s="201"/>
    </row>
    <row r="3" spans="2:3" ht="17.25" customHeight="1" x14ac:dyDescent="0.2">
      <c r="B3" s="202"/>
      <c r="C3" s="203"/>
    </row>
    <row r="4" spans="2:3" ht="19.5" customHeight="1" x14ac:dyDescent="0.2">
      <c r="B4" s="202"/>
      <c r="C4" s="203"/>
    </row>
    <row r="5" spans="2:3" ht="22.5" customHeight="1" x14ac:dyDescent="0.2">
      <c r="B5" s="202"/>
      <c r="C5" s="203"/>
    </row>
    <row r="6" spans="2:3" ht="26.25" customHeight="1" x14ac:dyDescent="0.2">
      <c r="B6" s="55"/>
      <c r="C6" s="56"/>
    </row>
    <row r="7" spans="2:3" ht="26.25" customHeight="1" x14ac:dyDescent="0.2">
      <c r="B7" s="57"/>
      <c r="C7" s="58"/>
    </row>
    <row r="8" spans="2:3" ht="33.75" customHeight="1" x14ac:dyDescent="0.2">
      <c r="B8" s="59" t="s">
        <v>0</v>
      </c>
      <c r="C8" s="60"/>
    </row>
    <row r="9" spans="2:3" ht="26.25" x14ac:dyDescent="0.2">
      <c r="B9" s="57"/>
      <c r="C9" s="61"/>
    </row>
    <row r="10" spans="2:3" ht="26.25" x14ac:dyDescent="0.2">
      <c r="B10" s="57"/>
      <c r="C10" s="61"/>
    </row>
    <row r="11" spans="2:3" ht="16.5" customHeight="1" x14ac:dyDescent="0.2">
      <c r="B11" s="204" t="s">
        <v>88</v>
      </c>
      <c r="C11" s="205"/>
    </row>
    <row r="12" spans="2:3" ht="25.5" customHeight="1" x14ac:dyDescent="0.2">
      <c r="B12" s="62"/>
      <c r="C12" s="63"/>
    </row>
    <row r="13" spans="2:3" ht="25.5" customHeight="1" x14ac:dyDescent="0.2">
      <c r="B13" s="62"/>
      <c r="C13" s="63"/>
    </row>
    <row r="14" spans="2:3" ht="16.5" customHeight="1" x14ac:dyDescent="0.2">
      <c r="B14" s="64"/>
      <c r="C14" s="65"/>
    </row>
    <row r="15" spans="2:3" ht="18" x14ac:dyDescent="0.2">
      <c r="B15" s="64" t="s">
        <v>89</v>
      </c>
      <c r="C15" s="66"/>
    </row>
    <row r="16" spans="2:3" ht="16.5" customHeight="1" x14ac:dyDescent="0.2">
      <c r="B16" s="64"/>
      <c r="C16" s="67"/>
    </row>
    <row r="17" spans="2:3" ht="16.5" customHeight="1" x14ac:dyDescent="0.2">
      <c r="B17" s="64"/>
      <c r="C17" s="67"/>
    </row>
    <row r="18" spans="2:3" ht="16.5" customHeight="1" x14ac:dyDescent="0.2">
      <c r="B18" s="68" t="s">
        <v>90</v>
      </c>
      <c r="C18" s="69"/>
    </row>
    <row r="19" spans="2:3" ht="16.5" customHeight="1" x14ac:dyDescent="0.2">
      <c r="B19" s="62"/>
      <c r="C19" s="65"/>
    </row>
    <row r="20" spans="2:3" ht="16.5" customHeight="1" x14ac:dyDescent="0.2">
      <c r="B20" s="64"/>
      <c r="C20" s="70"/>
    </row>
    <row r="21" spans="2:3" ht="16.5" customHeight="1" x14ac:dyDescent="0.2">
      <c r="B21" s="71"/>
      <c r="C21" s="72"/>
    </row>
    <row r="22" spans="2:3" ht="16.5" customHeight="1" x14ac:dyDescent="0.2">
      <c r="B22" s="71"/>
      <c r="C22" s="72"/>
    </row>
    <row r="23" spans="2:3" ht="16.5" customHeight="1" x14ac:dyDescent="0.2">
      <c r="B23" s="64" t="s">
        <v>91</v>
      </c>
      <c r="C23" s="73"/>
    </row>
    <row r="24" spans="2:3" ht="16.5" hidden="1" customHeight="1" x14ac:dyDescent="0.2">
      <c r="B24" s="74"/>
      <c r="C24" s="72"/>
    </row>
    <row r="25" spans="2:3" ht="16.5" customHeight="1" x14ac:dyDescent="0.2">
      <c r="B25" s="75"/>
      <c r="C25" s="72"/>
    </row>
    <row r="26" spans="2:3" ht="16.5" customHeight="1" x14ac:dyDescent="0.2">
      <c r="B26" s="75"/>
      <c r="C26" s="72"/>
    </row>
    <row r="27" spans="2:3" ht="16.5" customHeight="1" x14ac:dyDescent="0.2">
      <c r="B27" s="64" t="s">
        <v>92</v>
      </c>
      <c r="C27" s="76"/>
    </row>
    <row r="28" spans="2:3" ht="16.5" customHeight="1" x14ac:dyDescent="0.2">
      <c r="B28" s="75"/>
      <c r="C28" s="72"/>
    </row>
    <row r="29" spans="2:3" ht="16.5" customHeight="1" x14ac:dyDescent="0.2">
      <c r="B29" s="77"/>
      <c r="C29" s="76"/>
    </row>
    <row r="30" spans="2:3" ht="16.5" customHeight="1" x14ac:dyDescent="0.2">
      <c r="B30" s="77"/>
      <c r="C30" s="72"/>
    </row>
    <row r="31" spans="2:3" ht="16.5" customHeight="1" x14ac:dyDescent="0.2">
      <c r="B31" s="68"/>
      <c r="C31" s="76"/>
    </row>
    <row r="32" spans="2:3" ht="16.5" customHeight="1" x14ac:dyDescent="0.2">
      <c r="B32" s="78"/>
      <c r="C32" s="79"/>
    </row>
    <row r="33" spans="2:3" ht="16.5" customHeight="1" x14ac:dyDescent="0.2">
      <c r="B33" s="78"/>
      <c r="C33" s="79"/>
    </row>
    <row r="34" spans="2:3" ht="16.5" customHeight="1" x14ac:dyDescent="0.2">
      <c r="B34" s="68" t="s">
        <v>93</v>
      </c>
      <c r="C34" s="66"/>
    </row>
    <row r="35" spans="2:3" ht="16.5" customHeight="1" x14ac:dyDescent="0.2">
      <c r="B35" s="68"/>
      <c r="C35" s="79"/>
    </row>
    <row r="36" spans="2:3" ht="16.5" customHeight="1" x14ac:dyDescent="0.2">
      <c r="B36" s="78"/>
      <c r="C36" s="79"/>
    </row>
    <row r="37" spans="2:3" ht="16.5" customHeight="1" x14ac:dyDescent="0.2">
      <c r="B37" s="68" t="s">
        <v>94</v>
      </c>
      <c r="C37" s="66"/>
    </row>
    <row r="38" spans="2:3" ht="16.5" customHeight="1" x14ac:dyDescent="0.2">
      <c r="B38" s="77"/>
      <c r="C38" s="65"/>
    </row>
    <row r="39" spans="2:3" ht="16.5" customHeight="1" x14ac:dyDescent="0.2">
      <c r="B39" s="78"/>
      <c r="C39" s="66"/>
    </row>
    <row r="40" spans="2:3" ht="16.5" customHeight="1" x14ac:dyDescent="0.2">
      <c r="B40" s="78"/>
      <c r="C40" s="79"/>
    </row>
    <row r="41" spans="2:3" ht="16.5" customHeight="1" x14ac:dyDescent="0.2">
      <c r="B41" s="78"/>
      <c r="C41" s="79"/>
    </row>
    <row r="42" spans="2:3" ht="16.5" customHeight="1" x14ac:dyDescent="0.2">
      <c r="B42" s="68" t="s">
        <v>95</v>
      </c>
      <c r="C42" s="66"/>
    </row>
    <row r="43" spans="2:3" ht="16.5" customHeight="1" x14ac:dyDescent="0.2">
      <c r="B43" s="77"/>
      <c r="C43" s="67"/>
    </row>
    <row r="44" spans="2:3" ht="16.5" customHeight="1" x14ac:dyDescent="0.2">
      <c r="B44" s="77"/>
      <c r="C44" s="80"/>
    </row>
    <row r="45" spans="2:3" ht="30.75" customHeight="1" x14ac:dyDescent="0.2">
      <c r="B45" s="68" t="s">
        <v>96</v>
      </c>
      <c r="C45" s="66"/>
    </row>
    <row r="46" spans="2:3" ht="16.5" customHeight="1" thickBot="1" x14ac:dyDescent="0.25">
      <c r="B46" s="81"/>
      <c r="C46" s="82"/>
    </row>
  </sheetData>
  <sheetProtection algorithmName="SHA-512" hashValue="Ag5CDt23l9EEK9Se504pI0+NugO7XcxJQAKmjh1p6fSW1T4uq2KEYGlvZoJ1FLMHPbUPMxyl84V3h/+6ZXgQUA==" saltValue="C7XSJSV++PeYRqM9Bht6ew==" spinCount="100000" sheet="1" objects="1" scenarios="1"/>
  <mergeCells count="2">
    <mergeCell ref="B2:C5"/>
    <mergeCell ref="B11:C11"/>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A78DF-2610-4959-82F2-0A494920D255}">
  <sheetPr>
    <pageSetUpPr fitToPage="1"/>
  </sheetPr>
  <dimension ref="A1:D130"/>
  <sheetViews>
    <sheetView view="pageBreakPreview" zoomScaleNormal="100" zoomScaleSheetLayoutView="100" workbookViewId="0">
      <selection activeCell="B35" sqref="B35"/>
    </sheetView>
  </sheetViews>
  <sheetFormatPr defaultRowHeight="12.75" x14ac:dyDescent="0.2"/>
  <cols>
    <col min="1" max="1" width="6.7109375" style="122" customWidth="1"/>
    <col min="2" max="2" width="110.28515625" style="84" customWidth="1"/>
    <col min="3" max="3" width="4.42578125" style="84" customWidth="1"/>
    <col min="4" max="4" width="10.140625" style="84" customWidth="1"/>
    <col min="5" max="16384" width="9.140625" style="84"/>
  </cols>
  <sheetData>
    <row r="1" spans="1:3" ht="15.75" x14ac:dyDescent="0.25">
      <c r="A1" s="83"/>
      <c r="B1" s="208" t="s">
        <v>97</v>
      </c>
      <c r="C1" s="209"/>
    </row>
    <row r="2" spans="1:3" ht="15.75" x14ac:dyDescent="0.25">
      <c r="A2" s="85"/>
      <c r="B2" s="210" t="s">
        <v>0</v>
      </c>
      <c r="C2" s="211"/>
    </row>
    <row r="3" spans="1:3" ht="15.75" x14ac:dyDescent="0.25">
      <c r="A3" s="86"/>
      <c r="B3" s="212" t="s">
        <v>1</v>
      </c>
      <c r="C3" s="213"/>
    </row>
    <row r="4" spans="1:3" ht="7.5" customHeight="1" x14ac:dyDescent="0.2">
      <c r="A4" s="87"/>
      <c r="B4" s="214"/>
      <c r="C4" s="215"/>
    </row>
    <row r="5" spans="1:3" x14ac:dyDescent="0.2">
      <c r="A5" s="88"/>
      <c r="B5" s="216" t="s">
        <v>98</v>
      </c>
      <c r="C5" s="217"/>
    </row>
    <row r="6" spans="1:3" ht="6" customHeight="1" x14ac:dyDescent="0.2">
      <c r="A6" s="89"/>
      <c r="B6" s="218"/>
      <c r="C6" s="219"/>
    </row>
    <row r="7" spans="1:3" x14ac:dyDescent="0.2">
      <c r="A7" s="90"/>
      <c r="B7" s="91"/>
      <c r="C7" s="92"/>
    </row>
    <row r="8" spans="1:3" x14ac:dyDescent="0.2">
      <c r="A8" s="93"/>
      <c r="B8" s="94" t="s">
        <v>99</v>
      </c>
      <c r="C8" s="95"/>
    </row>
    <row r="9" spans="1:3" x14ac:dyDescent="0.2">
      <c r="A9" s="96"/>
      <c r="B9" s="94"/>
      <c r="C9" s="95"/>
    </row>
    <row r="10" spans="1:3" x14ac:dyDescent="0.2">
      <c r="A10" s="97">
        <v>1</v>
      </c>
      <c r="B10" s="98" t="s">
        <v>100</v>
      </c>
      <c r="C10" s="99"/>
    </row>
    <row r="11" spans="1:3" x14ac:dyDescent="0.2">
      <c r="A11" s="100"/>
      <c r="B11" s="101"/>
      <c r="C11" s="99"/>
    </row>
    <row r="12" spans="1:3" ht="25.5" x14ac:dyDescent="0.2">
      <c r="A12" s="102">
        <v>1.1000000000000001</v>
      </c>
      <c r="B12" s="103" t="s">
        <v>101</v>
      </c>
      <c r="C12" s="95"/>
    </row>
    <row r="13" spans="1:3" x14ac:dyDescent="0.2">
      <c r="A13" s="96"/>
      <c r="B13" s="103"/>
      <c r="C13" s="95"/>
    </row>
    <row r="14" spans="1:3" ht="25.5" x14ac:dyDescent="0.2">
      <c r="A14" s="102">
        <v>1.2</v>
      </c>
      <c r="B14" s="101" t="s">
        <v>102</v>
      </c>
      <c r="C14" s="104"/>
    </row>
    <row r="15" spans="1:3" x14ac:dyDescent="0.2">
      <c r="A15" s="105"/>
      <c r="B15" s="106"/>
      <c r="C15" s="107"/>
    </row>
    <row r="16" spans="1:3" ht="45.75" customHeight="1" x14ac:dyDescent="0.2">
      <c r="A16" s="102">
        <v>1.3</v>
      </c>
      <c r="B16" s="101" t="s">
        <v>103</v>
      </c>
      <c r="C16" s="104"/>
    </row>
    <row r="17" spans="1:4" x14ac:dyDescent="0.2">
      <c r="A17" s="96"/>
      <c r="B17" s="106"/>
      <c r="C17" s="107"/>
    </row>
    <row r="18" spans="1:4" x14ac:dyDescent="0.2">
      <c r="A18" s="102">
        <v>1.4</v>
      </c>
      <c r="B18" s="98" t="s">
        <v>104</v>
      </c>
      <c r="C18" s="104"/>
    </row>
    <row r="19" spans="1:4" x14ac:dyDescent="0.2">
      <c r="A19" s="108"/>
      <c r="B19" s="106"/>
      <c r="C19" s="107"/>
    </row>
    <row r="20" spans="1:4" x14ac:dyDescent="0.2">
      <c r="A20" s="102">
        <v>1.5</v>
      </c>
      <c r="B20" s="109" t="s">
        <v>105</v>
      </c>
      <c r="C20" s="95"/>
      <c r="D20" s="110"/>
    </row>
    <row r="21" spans="1:4" x14ac:dyDescent="0.2">
      <c r="A21" s="102"/>
      <c r="B21" s="103"/>
      <c r="C21" s="95"/>
    </row>
    <row r="22" spans="1:4" ht="25.5" x14ac:dyDescent="0.2">
      <c r="A22" s="102">
        <v>1.6</v>
      </c>
      <c r="B22" s="101" t="s">
        <v>106</v>
      </c>
      <c r="C22" s="104"/>
    </row>
    <row r="23" spans="1:4" x14ac:dyDescent="0.2">
      <c r="A23" s="102"/>
      <c r="B23" s="106"/>
      <c r="C23" s="107"/>
    </row>
    <row r="24" spans="1:4" ht="54.75" customHeight="1" x14ac:dyDescent="0.2">
      <c r="A24" s="102">
        <v>1.7</v>
      </c>
      <c r="B24" s="101" t="s">
        <v>107</v>
      </c>
      <c r="C24" s="104"/>
    </row>
    <row r="25" spans="1:4" x14ac:dyDescent="0.2">
      <c r="A25" s="102"/>
      <c r="B25" s="206"/>
      <c r="C25" s="207"/>
    </row>
    <row r="26" spans="1:4" x14ac:dyDescent="0.2">
      <c r="A26" s="111" t="s">
        <v>108</v>
      </c>
      <c r="B26" s="103" t="s">
        <v>109</v>
      </c>
      <c r="C26" s="95"/>
    </row>
    <row r="27" spans="1:4" x14ac:dyDescent="0.2">
      <c r="A27" s="96"/>
      <c r="B27" s="103"/>
      <c r="C27" s="95"/>
    </row>
    <row r="28" spans="1:4" x14ac:dyDescent="0.2">
      <c r="A28" s="93">
        <v>2</v>
      </c>
      <c r="B28" s="94" t="s">
        <v>110</v>
      </c>
      <c r="C28" s="95"/>
    </row>
    <row r="29" spans="1:4" x14ac:dyDescent="0.2">
      <c r="A29" s="96"/>
      <c r="B29" s="94"/>
      <c r="C29" s="95"/>
    </row>
    <row r="30" spans="1:4" ht="54" customHeight="1" x14ac:dyDescent="0.2">
      <c r="A30" s="102">
        <v>2.1</v>
      </c>
      <c r="B30" s="109" t="s">
        <v>111</v>
      </c>
      <c r="C30" s="95"/>
    </row>
    <row r="31" spans="1:4" x14ac:dyDescent="0.2">
      <c r="A31" s="102"/>
      <c r="B31" s="103"/>
      <c r="C31" s="95"/>
    </row>
    <row r="32" spans="1:4" ht="25.5" x14ac:dyDescent="0.2">
      <c r="A32" s="102">
        <v>2.2000000000000002</v>
      </c>
      <c r="B32" s="109" t="s">
        <v>112</v>
      </c>
      <c r="C32" s="95"/>
    </row>
    <row r="33" spans="1:3" x14ac:dyDescent="0.2">
      <c r="A33" s="96"/>
      <c r="B33" s="103"/>
      <c r="C33" s="95"/>
    </row>
    <row r="34" spans="1:3" x14ac:dyDescent="0.2">
      <c r="A34" s="93">
        <v>3</v>
      </c>
      <c r="B34" s="94" t="s">
        <v>113</v>
      </c>
      <c r="C34" s="95"/>
    </row>
    <row r="35" spans="1:3" x14ac:dyDescent="0.2">
      <c r="A35" s="96"/>
      <c r="B35" s="94"/>
      <c r="C35" s="95"/>
    </row>
    <row r="36" spans="1:3" x14ac:dyDescent="0.2">
      <c r="A36" s="102">
        <v>3.1</v>
      </c>
      <c r="B36" s="109" t="s">
        <v>114</v>
      </c>
      <c r="C36" s="95"/>
    </row>
    <row r="37" spans="1:3" x14ac:dyDescent="0.2">
      <c r="A37" s="102"/>
      <c r="B37" s="109"/>
      <c r="C37" s="95"/>
    </row>
    <row r="38" spans="1:3" ht="51" x14ac:dyDescent="0.2">
      <c r="A38" s="102">
        <v>3.2</v>
      </c>
      <c r="B38" s="109" t="s">
        <v>115</v>
      </c>
      <c r="C38" s="95"/>
    </row>
    <row r="39" spans="1:3" x14ac:dyDescent="0.2">
      <c r="A39" s="102"/>
      <c r="B39" s="109"/>
      <c r="C39" s="95"/>
    </row>
    <row r="40" spans="1:3" ht="25.5" x14ac:dyDescent="0.2">
      <c r="A40" s="102">
        <v>3.3</v>
      </c>
      <c r="B40" s="109" t="s">
        <v>116</v>
      </c>
      <c r="C40" s="95"/>
    </row>
    <row r="41" spans="1:3" x14ac:dyDescent="0.2">
      <c r="A41" s="102"/>
      <c r="B41" s="109"/>
      <c r="C41" s="95"/>
    </row>
    <row r="42" spans="1:3" x14ac:dyDescent="0.2">
      <c r="A42" s="102">
        <v>3.4</v>
      </c>
      <c r="B42" s="109" t="s">
        <v>117</v>
      </c>
      <c r="C42" s="95"/>
    </row>
    <row r="43" spans="1:3" x14ac:dyDescent="0.2">
      <c r="A43" s="102"/>
      <c r="B43" s="109"/>
      <c r="C43" s="95"/>
    </row>
    <row r="44" spans="1:3" ht="25.5" x14ac:dyDescent="0.2">
      <c r="A44" s="102">
        <v>3.5</v>
      </c>
      <c r="B44" s="109" t="s">
        <v>118</v>
      </c>
      <c r="C44" s="95"/>
    </row>
    <row r="45" spans="1:3" x14ac:dyDescent="0.2">
      <c r="A45" s="102"/>
      <c r="B45" s="109"/>
      <c r="C45" s="95"/>
    </row>
    <row r="46" spans="1:3" ht="51" x14ac:dyDescent="0.2">
      <c r="A46" s="102">
        <v>3.6</v>
      </c>
      <c r="B46" s="109" t="s">
        <v>119</v>
      </c>
      <c r="C46" s="95"/>
    </row>
    <row r="47" spans="1:3" x14ac:dyDescent="0.2">
      <c r="A47" s="102"/>
      <c r="B47" s="109"/>
      <c r="C47" s="95"/>
    </row>
    <row r="48" spans="1:3" ht="49.5" customHeight="1" x14ac:dyDescent="0.2">
      <c r="A48" s="102">
        <v>3.7</v>
      </c>
      <c r="B48" s="109" t="s">
        <v>120</v>
      </c>
      <c r="C48" s="95"/>
    </row>
    <row r="49" spans="1:3" x14ac:dyDescent="0.2">
      <c r="A49" s="102"/>
      <c r="B49" s="109"/>
      <c r="C49" s="95"/>
    </row>
    <row r="50" spans="1:3" ht="36.75" customHeight="1" x14ac:dyDescent="0.2">
      <c r="A50" s="102">
        <v>3.8</v>
      </c>
      <c r="B50" s="109" t="s">
        <v>121</v>
      </c>
      <c r="C50" s="95"/>
    </row>
    <row r="51" spans="1:3" x14ac:dyDescent="0.2">
      <c r="A51" s="102"/>
      <c r="B51" s="103"/>
      <c r="C51" s="95"/>
    </row>
    <row r="52" spans="1:3" x14ac:dyDescent="0.2">
      <c r="A52" s="112">
        <v>3.9</v>
      </c>
      <c r="B52" s="94" t="s">
        <v>122</v>
      </c>
      <c r="C52" s="95"/>
    </row>
    <row r="53" spans="1:3" x14ac:dyDescent="0.2">
      <c r="A53" s="102"/>
      <c r="B53" s="94"/>
      <c r="C53" s="95"/>
    </row>
    <row r="54" spans="1:3" ht="63.75" x14ac:dyDescent="0.2">
      <c r="A54" s="113" t="s">
        <v>123</v>
      </c>
      <c r="B54" s="109" t="s">
        <v>124</v>
      </c>
      <c r="C54" s="95"/>
    </row>
    <row r="55" spans="1:3" x14ac:dyDescent="0.2">
      <c r="A55" s="96"/>
      <c r="B55" s="103"/>
      <c r="C55" s="95"/>
    </row>
    <row r="56" spans="1:3" x14ac:dyDescent="0.2">
      <c r="A56" s="93">
        <v>4</v>
      </c>
      <c r="B56" s="94" t="s">
        <v>125</v>
      </c>
      <c r="C56" s="95"/>
    </row>
    <row r="57" spans="1:3" x14ac:dyDescent="0.2">
      <c r="A57" s="96"/>
      <c r="B57" s="94"/>
      <c r="C57" s="95"/>
    </row>
    <row r="58" spans="1:3" ht="38.25" x14ac:dyDescent="0.2">
      <c r="A58" s="102">
        <v>4.0999999999999996</v>
      </c>
      <c r="B58" s="109" t="s">
        <v>126</v>
      </c>
      <c r="C58" s="95"/>
    </row>
    <row r="59" spans="1:3" x14ac:dyDescent="0.2">
      <c r="A59" s="102"/>
      <c r="B59" s="109"/>
      <c r="C59" s="95"/>
    </row>
    <row r="60" spans="1:3" ht="25.5" x14ac:dyDescent="0.2">
      <c r="A60" s="102">
        <v>4.2</v>
      </c>
      <c r="B60" s="109" t="s">
        <v>127</v>
      </c>
      <c r="C60" s="95"/>
    </row>
    <row r="61" spans="1:3" x14ac:dyDescent="0.2">
      <c r="A61" s="102"/>
      <c r="B61" s="109"/>
      <c r="C61" s="95"/>
    </row>
    <row r="62" spans="1:3" ht="25.5" x14ac:dyDescent="0.2">
      <c r="A62" s="102">
        <v>4.3</v>
      </c>
      <c r="B62" s="109" t="s">
        <v>128</v>
      </c>
      <c r="C62" s="95"/>
    </row>
    <row r="63" spans="1:3" x14ac:dyDescent="0.2">
      <c r="A63" s="102"/>
      <c r="B63" s="109"/>
      <c r="C63" s="95"/>
    </row>
    <row r="64" spans="1:3" ht="63.75" x14ac:dyDescent="0.2">
      <c r="A64" s="102">
        <v>4.4000000000000004</v>
      </c>
      <c r="B64" s="109" t="s">
        <v>129</v>
      </c>
      <c r="C64" s="95"/>
    </row>
    <row r="65" spans="1:3" x14ac:dyDescent="0.2">
      <c r="A65" s="102"/>
      <c r="B65" s="109"/>
      <c r="C65" s="95"/>
    </row>
    <row r="66" spans="1:3" ht="25.5" x14ac:dyDescent="0.2">
      <c r="A66" s="102">
        <v>4.5</v>
      </c>
      <c r="B66" s="109" t="s">
        <v>130</v>
      </c>
      <c r="C66" s="95"/>
    </row>
    <row r="67" spans="1:3" x14ac:dyDescent="0.2">
      <c r="A67" s="102"/>
      <c r="B67" s="109" t="s">
        <v>2</v>
      </c>
      <c r="C67" s="95"/>
    </row>
    <row r="68" spans="1:3" ht="38.25" x14ac:dyDescent="0.2">
      <c r="A68" s="102">
        <v>4.5999999999999996</v>
      </c>
      <c r="B68" s="109" t="s">
        <v>131</v>
      </c>
      <c r="C68" s="95"/>
    </row>
    <row r="69" spans="1:3" x14ac:dyDescent="0.2">
      <c r="A69" s="102"/>
      <c r="B69" s="109"/>
      <c r="C69" s="95"/>
    </row>
    <row r="70" spans="1:3" ht="25.5" x14ac:dyDescent="0.2">
      <c r="A70" s="102">
        <v>4.7</v>
      </c>
      <c r="B70" s="109" t="s">
        <v>132</v>
      </c>
      <c r="C70" s="95"/>
    </row>
    <row r="71" spans="1:3" x14ac:dyDescent="0.2">
      <c r="A71" s="96"/>
      <c r="B71" s="103"/>
      <c r="C71" s="95"/>
    </row>
    <row r="72" spans="1:3" x14ac:dyDescent="0.2">
      <c r="A72" s="93">
        <v>5</v>
      </c>
      <c r="B72" s="94" t="s">
        <v>133</v>
      </c>
      <c r="C72" s="95"/>
    </row>
    <row r="73" spans="1:3" x14ac:dyDescent="0.2">
      <c r="A73" s="102"/>
      <c r="B73" s="94"/>
      <c r="C73" s="95"/>
    </row>
    <row r="74" spans="1:3" ht="25.5" x14ac:dyDescent="0.2">
      <c r="A74" s="102">
        <v>5.0999999999999996</v>
      </c>
      <c r="B74" s="109" t="s">
        <v>134</v>
      </c>
      <c r="C74" s="95"/>
    </row>
    <row r="75" spans="1:3" x14ac:dyDescent="0.2">
      <c r="A75" s="102"/>
      <c r="B75" s="109"/>
      <c r="C75" s="95"/>
    </row>
    <row r="76" spans="1:3" ht="25.5" x14ac:dyDescent="0.2">
      <c r="A76" s="102">
        <v>5.2</v>
      </c>
      <c r="B76" s="109" t="s">
        <v>135</v>
      </c>
      <c r="C76" s="95"/>
    </row>
    <row r="77" spans="1:3" x14ac:dyDescent="0.2">
      <c r="A77" s="102"/>
      <c r="B77" s="109"/>
      <c r="C77" s="95"/>
    </row>
    <row r="78" spans="1:3" ht="27.75" customHeight="1" x14ac:dyDescent="0.2">
      <c r="A78" s="102">
        <v>5.3</v>
      </c>
      <c r="B78" s="109" t="s">
        <v>136</v>
      </c>
      <c r="C78" s="95"/>
    </row>
    <row r="79" spans="1:3" x14ac:dyDescent="0.2">
      <c r="A79" s="102"/>
      <c r="B79" s="109"/>
      <c r="C79" s="95"/>
    </row>
    <row r="80" spans="1:3" ht="51" x14ac:dyDescent="0.2">
      <c r="A80" s="102">
        <v>5.4</v>
      </c>
      <c r="B80" s="109" t="s">
        <v>137</v>
      </c>
      <c r="C80" s="95"/>
    </row>
    <row r="81" spans="1:3" x14ac:dyDescent="0.2">
      <c r="A81" s="102"/>
      <c r="B81" s="109"/>
      <c r="C81" s="95"/>
    </row>
    <row r="82" spans="1:3" x14ac:dyDescent="0.2">
      <c r="A82" s="102"/>
      <c r="B82" s="109"/>
      <c r="C82" s="95"/>
    </row>
    <row r="83" spans="1:3" x14ac:dyDescent="0.2">
      <c r="A83" s="93">
        <v>6</v>
      </c>
      <c r="B83" s="94" t="s">
        <v>138</v>
      </c>
      <c r="C83" s="95"/>
    </row>
    <row r="84" spans="1:3" x14ac:dyDescent="0.2">
      <c r="A84" s="96"/>
      <c r="B84" s="94"/>
      <c r="C84" s="95"/>
    </row>
    <row r="85" spans="1:3" ht="25.5" x14ac:dyDescent="0.2">
      <c r="A85" s="102">
        <v>6.1</v>
      </c>
      <c r="B85" s="109" t="s">
        <v>139</v>
      </c>
      <c r="C85" s="95"/>
    </row>
    <row r="86" spans="1:3" x14ac:dyDescent="0.2">
      <c r="A86" s="102"/>
      <c r="B86" s="109"/>
      <c r="C86" s="95"/>
    </row>
    <row r="87" spans="1:3" ht="25.5" x14ac:dyDescent="0.2">
      <c r="A87" s="102">
        <v>6.2</v>
      </c>
      <c r="B87" s="109" t="s">
        <v>140</v>
      </c>
      <c r="C87" s="95"/>
    </row>
    <row r="88" spans="1:3" x14ac:dyDescent="0.2">
      <c r="A88" s="102"/>
      <c r="B88" s="109" t="s">
        <v>2</v>
      </c>
      <c r="C88" s="95"/>
    </row>
    <row r="89" spans="1:3" ht="25.5" x14ac:dyDescent="0.2">
      <c r="A89" s="102">
        <v>6.3</v>
      </c>
      <c r="B89" s="109" t="s">
        <v>141</v>
      </c>
      <c r="C89" s="95"/>
    </row>
    <row r="90" spans="1:3" x14ac:dyDescent="0.2">
      <c r="A90" s="102"/>
      <c r="B90" s="109"/>
      <c r="C90" s="95"/>
    </row>
    <row r="91" spans="1:3" ht="25.5" x14ac:dyDescent="0.2">
      <c r="A91" s="102">
        <v>6.4</v>
      </c>
      <c r="B91" s="109" t="s">
        <v>142</v>
      </c>
      <c r="C91" s="95"/>
    </row>
    <row r="92" spans="1:3" x14ac:dyDescent="0.2">
      <c r="A92" s="102"/>
      <c r="B92" s="109"/>
      <c r="C92" s="95"/>
    </row>
    <row r="93" spans="1:3" x14ac:dyDescent="0.2">
      <c r="A93" s="102">
        <v>6.5</v>
      </c>
      <c r="B93" s="109" t="s">
        <v>143</v>
      </c>
      <c r="C93" s="95"/>
    </row>
    <row r="94" spans="1:3" x14ac:dyDescent="0.2">
      <c r="A94" s="96"/>
      <c r="B94" s="109"/>
      <c r="C94" s="95"/>
    </row>
    <row r="95" spans="1:3" x14ac:dyDescent="0.2">
      <c r="A95" s="96"/>
      <c r="B95" s="114" t="s">
        <v>144</v>
      </c>
      <c r="C95" s="95"/>
    </row>
    <row r="96" spans="1:3" x14ac:dyDescent="0.2">
      <c r="A96" s="96"/>
      <c r="B96" s="109"/>
      <c r="C96" s="95"/>
    </row>
    <row r="97" spans="1:3" ht="25.5" x14ac:dyDescent="0.2">
      <c r="A97" s="96"/>
      <c r="B97" s="114" t="s">
        <v>145</v>
      </c>
      <c r="C97" s="95"/>
    </row>
    <row r="98" spans="1:3" x14ac:dyDescent="0.2">
      <c r="A98" s="96"/>
      <c r="B98" s="109"/>
      <c r="C98" s="95"/>
    </row>
    <row r="99" spans="1:3" ht="25.5" x14ac:dyDescent="0.2">
      <c r="A99" s="96"/>
      <c r="B99" s="114" t="s">
        <v>146</v>
      </c>
      <c r="C99" s="95"/>
    </row>
    <row r="100" spans="1:3" x14ac:dyDescent="0.2">
      <c r="A100" s="96"/>
      <c r="B100" s="109" t="s">
        <v>2</v>
      </c>
      <c r="C100" s="95"/>
    </row>
    <row r="101" spans="1:3" ht="38.25" x14ac:dyDescent="0.2">
      <c r="A101" s="96"/>
      <c r="B101" s="114" t="s">
        <v>147</v>
      </c>
      <c r="C101" s="95"/>
    </row>
    <row r="102" spans="1:3" x14ac:dyDescent="0.2">
      <c r="A102" s="96"/>
      <c r="B102" s="103"/>
      <c r="C102" s="95"/>
    </row>
    <row r="103" spans="1:3" x14ac:dyDescent="0.2">
      <c r="A103" s="112">
        <v>6.6</v>
      </c>
      <c r="B103" s="94" t="s">
        <v>148</v>
      </c>
      <c r="C103" s="95"/>
    </row>
    <row r="104" spans="1:3" x14ac:dyDescent="0.2">
      <c r="A104" s="96"/>
      <c r="B104" s="94"/>
      <c r="C104" s="95"/>
    </row>
    <row r="105" spans="1:3" x14ac:dyDescent="0.2">
      <c r="A105" s="115" t="s">
        <v>149</v>
      </c>
      <c r="B105" s="109" t="s">
        <v>150</v>
      </c>
      <c r="C105" s="95"/>
    </row>
    <row r="106" spans="1:3" x14ac:dyDescent="0.2">
      <c r="A106" s="115"/>
      <c r="B106" s="109"/>
      <c r="C106" s="95"/>
    </row>
    <row r="107" spans="1:3" ht="51" x14ac:dyDescent="0.2">
      <c r="A107" s="115" t="s">
        <v>151</v>
      </c>
      <c r="B107" s="109" t="s">
        <v>152</v>
      </c>
      <c r="C107" s="95"/>
    </row>
    <row r="108" spans="1:3" x14ac:dyDescent="0.2">
      <c r="A108" s="115"/>
      <c r="B108" s="109"/>
      <c r="C108" s="95"/>
    </row>
    <row r="109" spans="1:3" ht="25.5" x14ac:dyDescent="0.2">
      <c r="A109" s="115" t="s">
        <v>153</v>
      </c>
      <c r="B109" s="109" t="s">
        <v>154</v>
      </c>
      <c r="C109" s="95"/>
    </row>
    <row r="110" spans="1:3" x14ac:dyDescent="0.2">
      <c r="A110" s="115"/>
      <c r="B110" s="109" t="s">
        <v>2</v>
      </c>
      <c r="C110" s="95"/>
    </row>
    <row r="111" spans="1:3" ht="25.5" x14ac:dyDescent="0.2">
      <c r="A111" s="115" t="s">
        <v>155</v>
      </c>
      <c r="B111" s="109" t="s">
        <v>156</v>
      </c>
      <c r="C111" s="95"/>
    </row>
    <row r="112" spans="1:3" x14ac:dyDescent="0.2">
      <c r="A112" s="96"/>
      <c r="B112" s="109"/>
      <c r="C112" s="95"/>
    </row>
    <row r="113" spans="1:3" x14ac:dyDescent="0.2">
      <c r="A113" s="116">
        <v>7</v>
      </c>
      <c r="B113" s="94" t="s">
        <v>157</v>
      </c>
      <c r="C113" s="95"/>
    </row>
    <row r="114" spans="1:3" x14ac:dyDescent="0.2">
      <c r="A114" s="96"/>
      <c r="B114" s="94"/>
      <c r="C114" s="95"/>
    </row>
    <row r="115" spans="1:3" ht="38.25" x14ac:dyDescent="0.2">
      <c r="A115" s="102">
        <v>7.1</v>
      </c>
      <c r="B115" s="109" t="s">
        <v>158</v>
      </c>
      <c r="C115" s="95"/>
    </row>
    <row r="116" spans="1:3" x14ac:dyDescent="0.2">
      <c r="A116" s="102"/>
      <c r="B116" s="109"/>
      <c r="C116" s="95"/>
    </row>
    <row r="117" spans="1:3" ht="38.25" x14ac:dyDescent="0.2">
      <c r="A117" s="102">
        <v>7.2</v>
      </c>
      <c r="B117" s="114" t="s">
        <v>159</v>
      </c>
      <c r="C117" s="95"/>
    </row>
    <row r="118" spans="1:3" x14ac:dyDescent="0.2">
      <c r="A118" s="102"/>
      <c r="B118" s="109"/>
      <c r="C118" s="95"/>
    </row>
    <row r="119" spans="1:3" ht="38.25" x14ac:dyDescent="0.2">
      <c r="A119" s="102">
        <v>7.3</v>
      </c>
      <c r="B119" s="114" t="s">
        <v>160</v>
      </c>
      <c r="C119" s="95"/>
    </row>
    <row r="120" spans="1:3" x14ac:dyDescent="0.2">
      <c r="A120" s="102"/>
      <c r="B120" s="109" t="s">
        <v>2</v>
      </c>
      <c r="C120" s="95"/>
    </row>
    <row r="121" spans="1:3" ht="38.25" x14ac:dyDescent="0.2">
      <c r="A121" s="102">
        <v>7.4</v>
      </c>
      <c r="B121" s="114" t="s">
        <v>161</v>
      </c>
      <c r="C121" s="95"/>
    </row>
    <row r="122" spans="1:3" x14ac:dyDescent="0.2">
      <c r="A122" s="102"/>
      <c r="B122" s="109"/>
      <c r="C122" s="95"/>
    </row>
    <row r="123" spans="1:3" ht="25.5" x14ac:dyDescent="0.2">
      <c r="A123" s="102">
        <v>7.5</v>
      </c>
      <c r="B123" s="114" t="s">
        <v>162</v>
      </c>
      <c r="C123" s="95"/>
    </row>
    <row r="124" spans="1:3" x14ac:dyDescent="0.2">
      <c r="A124" s="96"/>
      <c r="B124" s="117"/>
      <c r="C124" s="95"/>
    </row>
    <row r="125" spans="1:3" x14ac:dyDescent="0.2">
      <c r="A125" s="116">
        <v>8</v>
      </c>
      <c r="B125" s="118" t="s">
        <v>163</v>
      </c>
      <c r="C125" s="95"/>
    </row>
    <row r="126" spans="1:3" x14ac:dyDescent="0.2">
      <c r="A126" s="96"/>
      <c r="B126" s="118"/>
      <c r="C126" s="95"/>
    </row>
    <row r="127" spans="1:3" ht="25.5" x14ac:dyDescent="0.2">
      <c r="A127" s="102">
        <v>8.1</v>
      </c>
      <c r="B127" s="117" t="s">
        <v>164</v>
      </c>
      <c r="C127" s="95"/>
    </row>
    <row r="128" spans="1:3" x14ac:dyDescent="0.2">
      <c r="A128" s="102"/>
      <c r="B128" s="117"/>
      <c r="C128" s="95"/>
    </row>
    <row r="129" spans="1:3" ht="25.5" x14ac:dyDescent="0.2">
      <c r="A129" s="119">
        <v>8.1999999999999993</v>
      </c>
      <c r="B129" s="120" t="s">
        <v>165</v>
      </c>
      <c r="C129" s="121"/>
    </row>
    <row r="130" spans="1:3" x14ac:dyDescent="0.2">
      <c r="A130" s="96"/>
      <c r="B130" s="117"/>
      <c r="C130" s="95"/>
    </row>
  </sheetData>
  <sheetProtection algorithmName="SHA-512" hashValue="tp3tqTMznRfyNuxbLsT2Yg9wwUP3qHInbiiCkw62cJkFT9jVsPg1w6M2LpbCtTEDCiDmFv1YRWbNIW9W1rWdvQ==" saltValue="+O/nS3wRs+ZV3EP8W5/NzQ==" spinCount="100000" sheet="1" objects="1" scenarios="1"/>
  <mergeCells count="7">
    <mergeCell ref="B25:C25"/>
    <mergeCell ref="B1:C1"/>
    <mergeCell ref="B2:C2"/>
    <mergeCell ref="B3:C3"/>
    <mergeCell ref="B4:C4"/>
    <mergeCell ref="B5:C5"/>
    <mergeCell ref="B6:C6"/>
  </mergeCells>
  <printOptions horizontalCentered="1"/>
  <pageMargins left="0.7" right="0.7" top="0.75" bottom="0.75" header="0.3" footer="0.3"/>
  <pageSetup paperSize="9" scale="86" fitToHeight="0" orientation="portrait" r:id="rId1"/>
  <rowBreaks count="2" manualBreakCount="2">
    <brk id="46" max="2" man="1"/>
    <brk id="121"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8E85E-15D3-475B-BE08-50EB41EE7957}">
  <dimension ref="A1:H144"/>
  <sheetViews>
    <sheetView view="pageBreakPreview" zoomScaleNormal="100" zoomScaleSheetLayoutView="100" workbookViewId="0">
      <selection activeCell="B21" sqref="B21"/>
    </sheetView>
  </sheetViews>
  <sheetFormatPr defaultColWidth="9.140625" defaultRowHeight="12.75" x14ac:dyDescent="0.2"/>
  <cols>
    <col min="1" max="1" width="9.140625" style="1" customWidth="1"/>
    <col min="2" max="2" width="78" style="1" customWidth="1"/>
    <col min="3" max="3" width="14.140625" style="2" customWidth="1"/>
    <col min="4" max="4" width="14.28515625" style="2" customWidth="1"/>
    <col min="5" max="5" width="14.28515625" style="197" customWidth="1"/>
    <col min="6" max="6" width="21.28515625" style="2" customWidth="1"/>
    <col min="7" max="7" width="13.7109375" style="1" bestFit="1" customWidth="1"/>
    <col min="8" max="16384" width="9.140625" style="1"/>
  </cols>
  <sheetData>
    <row r="1" spans="1:8" s="84" customFormat="1" ht="15.75" x14ac:dyDescent="0.25">
      <c r="A1" s="222" t="s">
        <v>97</v>
      </c>
      <c r="B1" s="223"/>
      <c r="C1" s="223"/>
      <c r="D1" s="223"/>
      <c r="E1" s="223"/>
      <c r="F1" s="223"/>
    </row>
    <row r="2" spans="1:8" s="84" customFormat="1" ht="15.75" x14ac:dyDescent="0.25">
      <c r="A2" s="222" t="s">
        <v>0</v>
      </c>
      <c r="B2" s="223"/>
      <c r="C2" s="223"/>
      <c r="D2" s="223"/>
      <c r="E2" s="223"/>
      <c r="F2" s="223"/>
    </row>
    <row r="3" spans="1:8" s="84" customFormat="1" ht="15.75" x14ac:dyDescent="0.25">
      <c r="A3" s="224" t="s">
        <v>1</v>
      </c>
      <c r="B3" s="225"/>
      <c r="C3" s="225"/>
      <c r="D3" s="225"/>
      <c r="E3" s="225"/>
      <c r="F3" s="225"/>
    </row>
    <row r="4" spans="1:8" s="84" customFormat="1" ht="9" customHeight="1" thickBot="1" x14ac:dyDescent="0.3">
      <c r="A4" s="222"/>
      <c r="B4" s="223"/>
      <c r="C4" s="223"/>
      <c r="D4" s="223"/>
      <c r="E4" s="223"/>
      <c r="F4" s="223"/>
    </row>
    <row r="5" spans="1:8" ht="28.5" customHeight="1" thickTop="1" thickBot="1" x14ac:dyDescent="0.25">
      <c r="A5" s="3" t="s">
        <v>3</v>
      </c>
      <c r="B5" s="4" t="s">
        <v>4</v>
      </c>
      <c r="C5" s="5" t="s">
        <v>5</v>
      </c>
      <c r="D5" s="5" t="s">
        <v>6</v>
      </c>
      <c r="E5" s="181" t="s">
        <v>7</v>
      </c>
      <c r="F5" s="6" t="s">
        <v>8</v>
      </c>
      <c r="H5"/>
    </row>
    <row r="6" spans="1:8" ht="22.5" customHeight="1" thickTop="1" x14ac:dyDescent="0.2">
      <c r="A6" s="7"/>
      <c r="B6" s="8" t="s">
        <v>9</v>
      </c>
      <c r="C6" s="9"/>
      <c r="D6" s="9"/>
      <c r="E6" s="182"/>
      <c r="F6" s="9"/>
      <c r="H6"/>
    </row>
    <row r="7" spans="1:8" ht="22.5" customHeight="1" x14ac:dyDescent="0.2">
      <c r="A7" s="10"/>
      <c r="B7" s="11" t="s">
        <v>10</v>
      </c>
      <c r="C7" s="12"/>
      <c r="D7" s="12"/>
      <c r="E7" s="183"/>
      <c r="F7" s="12"/>
      <c r="H7"/>
    </row>
    <row r="8" spans="1:8" ht="22.5" customHeight="1" x14ac:dyDescent="0.2">
      <c r="A8" s="10"/>
      <c r="B8" s="11" t="s">
        <v>11</v>
      </c>
      <c r="C8" s="12"/>
      <c r="D8" s="12"/>
      <c r="E8" s="183"/>
      <c r="F8" s="12"/>
      <c r="H8"/>
    </row>
    <row r="9" spans="1:8" ht="22.5" customHeight="1" x14ac:dyDescent="0.2">
      <c r="A9" s="10"/>
      <c r="B9" s="11" t="s">
        <v>12</v>
      </c>
      <c r="C9" s="12"/>
      <c r="D9" s="12"/>
      <c r="E9" s="183"/>
      <c r="F9" s="12"/>
      <c r="H9"/>
    </row>
    <row r="10" spans="1:8" ht="20.25" customHeight="1" x14ac:dyDescent="0.2">
      <c r="A10" s="10"/>
      <c r="B10" s="13" t="s">
        <v>13</v>
      </c>
      <c r="C10" s="14"/>
      <c r="D10" s="14"/>
      <c r="E10" s="184"/>
      <c r="F10" s="14"/>
      <c r="H10"/>
    </row>
    <row r="11" spans="1:8" ht="20.25" customHeight="1" x14ac:dyDescent="0.2">
      <c r="A11" s="10">
        <v>1</v>
      </c>
      <c r="B11" s="15" t="s">
        <v>14</v>
      </c>
      <c r="C11" s="16" t="s">
        <v>15</v>
      </c>
      <c r="D11" s="16">
        <v>1</v>
      </c>
      <c r="E11" s="185"/>
      <c r="F11" s="173">
        <f t="shared" ref="F11:F29" si="0">D11*E11</f>
        <v>0</v>
      </c>
      <c r="H11"/>
    </row>
    <row r="12" spans="1:8" ht="20.25" customHeight="1" x14ac:dyDescent="0.2">
      <c r="A12" s="10">
        <v>2</v>
      </c>
      <c r="B12" s="15" t="s">
        <v>16</v>
      </c>
      <c r="C12" s="16" t="s">
        <v>15</v>
      </c>
      <c r="D12" s="16">
        <v>1</v>
      </c>
      <c r="E12" s="185"/>
      <c r="F12" s="173">
        <f t="shared" si="0"/>
        <v>0</v>
      </c>
      <c r="H12"/>
    </row>
    <row r="13" spans="1:8" ht="20.25" customHeight="1" x14ac:dyDescent="0.2">
      <c r="A13" s="10">
        <v>3</v>
      </c>
      <c r="B13" s="15" t="s">
        <v>17</v>
      </c>
      <c r="C13" s="16" t="s">
        <v>15</v>
      </c>
      <c r="D13" s="16">
        <v>1</v>
      </c>
      <c r="E13" s="185"/>
      <c r="F13" s="173">
        <f t="shared" si="0"/>
        <v>0</v>
      </c>
      <c r="H13"/>
    </row>
    <row r="14" spans="1:8" ht="20.25" customHeight="1" x14ac:dyDescent="0.2">
      <c r="A14" s="10">
        <v>4</v>
      </c>
      <c r="B14" s="15" t="s">
        <v>18</v>
      </c>
      <c r="C14" s="16" t="s">
        <v>15</v>
      </c>
      <c r="D14" s="16">
        <v>1</v>
      </c>
      <c r="E14" s="185"/>
      <c r="F14" s="173">
        <f t="shared" si="0"/>
        <v>0</v>
      </c>
      <c r="H14"/>
    </row>
    <row r="15" spans="1:8" ht="20.25" customHeight="1" x14ac:dyDescent="0.2">
      <c r="A15" s="10">
        <v>5</v>
      </c>
      <c r="B15" s="15" t="s">
        <v>19</v>
      </c>
      <c r="C15" s="16" t="s">
        <v>15</v>
      </c>
      <c r="D15" s="16">
        <v>1</v>
      </c>
      <c r="E15" s="185"/>
      <c r="F15" s="173">
        <f t="shared" si="0"/>
        <v>0</v>
      </c>
      <c r="H15"/>
    </row>
    <row r="16" spans="1:8" ht="20.25" customHeight="1" x14ac:dyDescent="0.2">
      <c r="A16" s="10">
        <v>6</v>
      </c>
      <c r="B16" s="15" t="s">
        <v>20</v>
      </c>
      <c r="C16" s="16" t="s">
        <v>15</v>
      </c>
      <c r="D16" s="16">
        <v>1</v>
      </c>
      <c r="E16" s="185"/>
      <c r="F16" s="173">
        <f t="shared" si="0"/>
        <v>0</v>
      </c>
      <c r="H16"/>
    </row>
    <row r="17" spans="1:8" ht="20.25" customHeight="1" x14ac:dyDescent="0.2">
      <c r="A17" s="10">
        <v>7</v>
      </c>
      <c r="B17" s="15" t="s">
        <v>21</v>
      </c>
      <c r="C17" s="16" t="s">
        <v>15</v>
      </c>
      <c r="D17" s="16">
        <v>1</v>
      </c>
      <c r="E17" s="185"/>
      <c r="F17" s="173">
        <f t="shared" si="0"/>
        <v>0</v>
      </c>
      <c r="H17"/>
    </row>
    <row r="18" spans="1:8" ht="20.25" customHeight="1" x14ac:dyDescent="0.2">
      <c r="A18" s="10">
        <v>8</v>
      </c>
      <c r="B18" s="15" t="s">
        <v>22</v>
      </c>
      <c r="C18" s="16" t="s">
        <v>15</v>
      </c>
      <c r="D18" s="16">
        <v>1</v>
      </c>
      <c r="E18" s="185"/>
      <c r="F18" s="173">
        <f t="shared" si="0"/>
        <v>0</v>
      </c>
      <c r="H18"/>
    </row>
    <row r="19" spans="1:8" ht="28.5" customHeight="1" x14ac:dyDescent="0.2">
      <c r="A19" s="10">
        <v>9</v>
      </c>
      <c r="B19" s="15" t="s">
        <v>23</v>
      </c>
      <c r="C19" s="16" t="s">
        <v>15</v>
      </c>
      <c r="D19" s="16">
        <v>1</v>
      </c>
      <c r="E19" s="185"/>
      <c r="F19" s="173">
        <f t="shared" si="0"/>
        <v>0</v>
      </c>
      <c r="H19"/>
    </row>
    <row r="20" spans="1:8" ht="20.25" customHeight="1" x14ac:dyDescent="0.2">
      <c r="A20" s="10">
        <v>10</v>
      </c>
      <c r="B20" s="15" t="s">
        <v>24</v>
      </c>
      <c r="C20" s="16" t="s">
        <v>15</v>
      </c>
      <c r="D20" s="16">
        <v>1</v>
      </c>
      <c r="E20" s="185"/>
      <c r="F20" s="173">
        <f t="shared" si="0"/>
        <v>0</v>
      </c>
      <c r="H20"/>
    </row>
    <row r="21" spans="1:8" ht="20.25" customHeight="1" x14ac:dyDescent="0.2">
      <c r="A21" s="10">
        <v>11</v>
      </c>
      <c r="B21" s="15" t="s">
        <v>25</v>
      </c>
      <c r="C21" s="16" t="s">
        <v>15</v>
      </c>
      <c r="D21" s="16">
        <v>1</v>
      </c>
      <c r="E21" s="185"/>
      <c r="F21" s="173">
        <f t="shared" si="0"/>
        <v>0</v>
      </c>
      <c r="H21"/>
    </row>
    <row r="22" spans="1:8" ht="20.25" customHeight="1" x14ac:dyDescent="0.2">
      <c r="A22" s="10">
        <v>12</v>
      </c>
      <c r="B22" s="15" t="s">
        <v>26</v>
      </c>
      <c r="C22" s="16" t="s">
        <v>15</v>
      </c>
      <c r="D22" s="16">
        <v>1</v>
      </c>
      <c r="E22" s="185"/>
      <c r="F22" s="173">
        <f t="shared" si="0"/>
        <v>0</v>
      </c>
      <c r="H22"/>
    </row>
    <row r="23" spans="1:8" ht="20.25" customHeight="1" x14ac:dyDescent="0.2">
      <c r="A23" s="10">
        <v>13</v>
      </c>
      <c r="B23" s="15" t="s">
        <v>27</v>
      </c>
      <c r="C23" s="16" t="s">
        <v>15</v>
      </c>
      <c r="D23" s="16">
        <v>1</v>
      </c>
      <c r="E23" s="185"/>
      <c r="F23" s="173">
        <f t="shared" si="0"/>
        <v>0</v>
      </c>
      <c r="H23"/>
    </row>
    <row r="24" spans="1:8" ht="20.25" customHeight="1" x14ac:dyDescent="0.2">
      <c r="A24" s="10">
        <v>14</v>
      </c>
      <c r="B24" s="15" t="s">
        <v>28</v>
      </c>
      <c r="C24" s="16" t="s">
        <v>15</v>
      </c>
      <c r="D24" s="16">
        <v>1</v>
      </c>
      <c r="E24" s="185"/>
      <c r="F24" s="173">
        <f t="shared" si="0"/>
        <v>0</v>
      </c>
      <c r="H24"/>
    </row>
    <row r="25" spans="1:8" ht="20.25" customHeight="1" x14ac:dyDescent="0.2">
      <c r="A25" s="10">
        <v>15</v>
      </c>
      <c r="B25" s="15" t="s">
        <v>29</v>
      </c>
      <c r="C25" s="16" t="s">
        <v>15</v>
      </c>
      <c r="D25" s="16">
        <v>1</v>
      </c>
      <c r="E25" s="185"/>
      <c r="F25" s="173">
        <f t="shared" si="0"/>
        <v>0</v>
      </c>
      <c r="H25"/>
    </row>
    <row r="26" spans="1:8" ht="20.25" customHeight="1" x14ac:dyDescent="0.2">
      <c r="A26" s="10">
        <v>16</v>
      </c>
      <c r="B26" s="15" t="s">
        <v>30</v>
      </c>
      <c r="C26" s="16" t="s">
        <v>15</v>
      </c>
      <c r="D26" s="16">
        <v>1</v>
      </c>
      <c r="E26" s="185"/>
      <c r="F26" s="173">
        <f t="shared" si="0"/>
        <v>0</v>
      </c>
      <c r="H26"/>
    </row>
    <row r="27" spans="1:8" ht="30.75" customHeight="1" x14ac:dyDescent="0.2">
      <c r="A27" s="10">
        <v>17</v>
      </c>
      <c r="B27" s="21" t="s">
        <v>31</v>
      </c>
      <c r="C27" s="16" t="s">
        <v>15</v>
      </c>
      <c r="D27" s="16">
        <v>1</v>
      </c>
      <c r="E27" s="185"/>
      <c r="F27" s="173">
        <f t="shared" si="0"/>
        <v>0</v>
      </c>
      <c r="H27"/>
    </row>
    <row r="28" spans="1:8" ht="20.25" customHeight="1" x14ac:dyDescent="0.2">
      <c r="A28" s="10">
        <v>18</v>
      </c>
      <c r="B28" s="15" t="s">
        <v>32</v>
      </c>
      <c r="C28" s="16" t="s">
        <v>15</v>
      </c>
      <c r="D28" s="16">
        <v>1</v>
      </c>
      <c r="E28" s="185"/>
      <c r="F28" s="173">
        <f t="shared" si="0"/>
        <v>0</v>
      </c>
      <c r="H28"/>
    </row>
    <row r="29" spans="1:8" ht="20.25" customHeight="1" thickBot="1" x14ac:dyDescent="0.25">
      <c r="A29" s="10">
        <v>19</v>
      </c>
      <c r="B29" s="15" t="s">
        <v>33</v>
      </c>
      <c r="C29" s="16" t="s">
        <v>15</v>
      </c>
      <c r="D29" s="16">
        <v>1</v>
      </c>
      <c r="E29" s="185"/>
      <c r="F29" s="173">
        <f t="shared" si="0"/>
        <v>0</v>
      </c>
      <c r="H29"/>
    </row>
    <row r="30" spans="1:8" ht="20.25" customHeight="1" thickTop="1" thickBot="1" x14ac:dyDescent="0.25">
      <c r="A30" s="226" t="s">
        <v>34</v>
      </c>
      <c r="B30" s="227"/>
      <c r="C30" s="17"/>
      <c r="D30" s="18"/>
      <c r="E30" s="186"/>
      <c r="F30" s="174"/>
      <c r="H30"/>
    </row>
    <row r="31" spans="1:8" ht="20.25" customHeight="1" thickTop="1" x14ac:dyDescent="0.2">
      <c r="A31" s="19"/>
      <c r="B31" s="20" t="s">
        <v>35</v>
      </c>
      <c r="C31" s="27"/>
      <c r="D31" s="27"/>
      <c r="E31" s="187"/>
      <c r="F31" s="175"/>
      <c r="H31"/>
    </row>
    <row r="32" spans="1:8" ht="29.25" customHeight="1" x14ac:dyDescent="0.2">
      <c r="A32" s="10"/>
      <c r="B32" s="123" t="s">
        <v>36</v>
      </c>
      <c r="C32" s="30"/>
      <c r="D32" s="30"/>
      <c r="E32" s="188"/>
      <c r="F32" s="175"/>
      <c r="H32"/>
    </row>
    <row r="33" spans="1:8" ht="20.25" customHeight="1" x14ac:dyDescent="0.2">
      <c r="A33" s="10">
        <v>20</v>
      </c>
      <c r="B33" s="15" t="s">
        <v>14</v>
      </c>
      <c r="C33" s="16" t="s">
        <v>15</v>
      </c>
      <c r="D33" s="16">
        <v>1</v>
      </c>
      <c r="E33" s="185"/>
      <c r="F33" s="173">
        <f t="shared" ref="F33:F51" si="1">D33*E33</f>
        <v>0</v>
      </c>
      <c r="H33"/>
    </row>
    <row r="34" spans="1:8" ht="20.25" customHeight="1" x14ac:dyDescent="0.2">
      <c r="A34" s="10">
        <v>21</v>
      </c>
      <c r="B34" s="15" t="s">
        <v>16</v>
      </c>
      <c r="C34" s="16" t="s">
        <v>15</v>
      </c>
      <c r="D34" s="16">
        <v>1</v>
      </c>
      <c r="E34" s="185"/>
      <c r="F34" s="173">
        <f t="shared" si="1"/>
        <v>0</v>
      </c>
      <c r="H34"/>
    </row>
    <row r="35" spans="1:8" ht="20.25" customHeight="1" x14ac:dyDescent="0.2">
      <c r="A35" s="10">
        <v>22</v>
      </c>
      <c r="B35" s="15" t="s">
        <v>17</v>
      </c>
      <c r="C35" s="16" t="s">
        <v>15</v>
      </c>
      <c r="D35" s="16">
        <v>1</v>
      </c>
      <c r="E35" s="185"/>
      <c r="F35" s="173">
        <f t="shared" si="1"/>
        <v>0</v>
      </c>
      <c r="H35"/>
    </row>
    <row r="36" spans="1:8" ht="20.25" customHeight="1" x14ac:dyDescent="0.2">
      <c r="A36" s="10">
        <v>23</v>
      </c>
      <c r="B36" s="15" t="s">
        <v>18</v>
      </c>
      <c r="C36" s="16" t="s">
        <v>15</v>
      </c>
      <c r="D36" s="16">
        <v>1</v>
      </c>
      <c r="E36" s="185"/>
      <c r="F36" s="173">
        <f t="shared" si="1"/>
        <v>0</v>
      </c>
      <c r="H36"/>
    </row>
    <row r="37" spans="1:8" ht="20.25" customHeight="1" x14ac:dyDescent="0.2">
      <c r="A37" s="10">
        <v>24</v>
      </c>
      <c r="B37" s="15" t="s">
        <v>19</v>
      </c>
      <c r="C37" s="16" t="s">
        <v>15</v>
      </c>
      <c r="D37" s="16">
        <v>1</v>
      </c>
      <c r="E37" s="185"/>
      <c r="F37" s="173">
        <f t="shared" si="1"/>
        <v>0</v>
      </c>
      <c r="H37"/>
    </row>
    <row r="38" spans="1:8" ht="20.25" customHeight="1" x14ac:dyDescent="0.2">
      <c r="A38" s="10">
        <v>25</v>
      </c>
      <c r="B38" s="15" t="s">
        <v>20</v>
      </c>
      <c r="C38" s="16" t="s">
        <v>15</v>
      </c>
      <c r="D38" s="16">
        <v>1</v>
      </c>
      <c r="E38" s="185"/>
      <c r="F38" s="173">
        <f t="shared" si="1"/>
        <v>0</v>
      </c>
      <c r="H38"/>
    </row>
    <row r="39" spans="1:8" ht="20.25" customHeight="1" x14ac:dyDescent="0.2">
      <c r="A39" s="10">
        <v>26</v>
      </c>
      <c r="B39" s="15" t="s">
        <v>21</v>
      </c>
      <c r="C39" s="16" t="s">
        <v>15</v>
      </c>
      <c r="D39" s="16">
        <v>1</v>
      </c>
      <c r="E39" s="185"/>
      <c r="F39" s="173">
        <f t="shared" si="1"/>
        <v>0</v>
      </c>
      <c r="H39"/>
    </row>
    <row r="40" spans="1:8" ht="20.25" customHeight="1" x14ac:dyDescent="0.2">
      <c r="A40" s="10">
        <v>27</v>
      </c>
      <c r="B40" s="15" t="s">
        <v>22</v>
      </c>
      <c r="C40" s="16" t="s">
        <v>15</v>
      </c>
      <c r="D40" s="16">
        <v>1</v>
      </c>
      <c r="E40" s="185"/>
      <c r="F40" s="173">
        <f t="shared" si="1"/>
        <v>0</v>
      </c>
      <c r="H40"/>
    </row>
    <row r="41" spans="1:8" ht="20.25" customHeight="1" x14ac:dyDescent="0.2">
      <c r="A41" s="10">
        <v>28</v>
      </c>
      <c r="B41" s="15" t="s">
        <v>23</v>
      </c>
      <c r="C41" s="16" t="s">
        <v>15</v>
      </c>
      <c r="D41" s="16">
        <v>1</v>
      </c>
      <c r="E41" s="185"/>
      <c r="F41" s="173">
        <f t="shared" si="1"/>
        <v>0</v>
      </c>
      <c r="H41"/>
    </row>
    <row r="42" spans="1:8" ht="20.25" customHeight="1" x14ac:dyDescent="0.2">
      <c r="A42" s="10">
        <v>29</v>
      </c>
      <c r="B42" s="15" t="s">
        <v>24</v>
      </c>
      <c r="C42" s="16" t="s">
        <v>15</v>
      </c>
      <c r="D42" s="16">
        <v>1</v>
      </c>
      <c r="E42" s="185"/>
      <c r="F42" s="173">
        <f t="shared" si="1"/>
        <v>0</v>
      </c>
      <c r="H42"/>
    </row>
    <row r="43" spans="1:8" ht="20.25" customHeight="1" x14ac:dyDescent="0.2">
      <c r="A43" s="10">
        <v>30</v>
      </c>
      <c r="B43" s="15" t="s">
        <v>25</v>
      </c>
      <c r="C43" s="16" t="s">
        <v>15</v>
      </c>
      <c r="D43" s="16">
        <v>1</v>
      </c>
      <c r="E43" s="185"/>
      <c r="F43" s="173">
        <f t="shared" si="1"/>
        <v>0</v>
      </c>
      <c r="H43"/>
    </row>
    <row r="44" spans="1:8" ht="20.25" customHeight="1" x14ac:dyDescent="0.2">
      <c r="A44" s="10">
        <v>31</v>
      </c>
      <c r="B44" s="15" t="s">
        <v>26</v>
      </c>
      <c r="C44" s="16" t="s">
        <v>15</v>
      </c>
      <c r="D44" s="16">
        <v>1</v>
      </c>
      <c r="E44" s="185"/>
      <c r="F44" s="173">
        <f t="shared" si="1"/>
        <v>0</v>
      </c>
      <c r="H44"/>
    </row>
    <row r="45" spans="1:8" ht="20.25" customHeight="1" x14ac:dyDescent="0.2">
      <c r="A45" s="10">
        <v>32</v>
      </c>
      <c r="B45" s="15" t="s">
        <v>37</v>
      </c>
      <c r="C45" s="16" t="s">
        <v>15</v>
      </c>
      <c r="D45" s="16">
        <v>1</v>
      </c>
      <c r="E45" s="185"/>
      <c r="F45" s="173">
        <f t="shared" si="1"/>
        <v>0</v>
      </c>
      <c r="H45"/>
    </row>
    <row r="46" spans="1:8" ht="20.25" customHeight="1" x14ac:dyDescent="0.2">
      <c r="A46" s="10">
        <v>33</v>
      </c>
      <c r="B46" s="15" t="s">
        <v>29</v>
      </c>
      <c r="C46" s="16" t="s">
        <v>15</v>
      </c>
      <c r="D46" s="16">
        <v>1</v>
      </c>
      <c r="E46" s="185"/>
      <c r="F46" s="173">
        <f t="shared" si="1"/>
        <v>0</v>
      </c>
      <c r="H46"/>
    </row>
    <row r="47" spans="1:8" ht="20.25" customHeight="1" x14ac:dyDescent="0.2">
      <c r="A47" s="10">
        <v>34</v>
      </c>
      <c r="B47" s="15" t="s">
        <v>30</v>
      </c>
      <c r="C47" s="16" t="s">
        <v>15</v>
      </c>
      <c r="D47" s="16">
        <v>1</v>
      </c>
      <c r="E47" s="185"/>
      <c r="F47" s="173">
        <f t="shared" si="1"/>
        <v>0</v>
      </c>
      <c r="H47"/>
    </row>
    <row r="48" spans="1:8" ht="20.25" customHeight="1" x14ac:dyDescent="0.2">
      <c r="A48" s="10">
        <v>35</v>
      </c>
      <c r="B48" s="15" t="s">
        <v>38</v>
      </c>
      <c r="C48" s="16" t="s">
        <v>15</v>
      </c>
      <c r="D48" s="16">
        <v>1</v>
      </c>
      <c r="E48" s="185"/>
      <c r="F48" s="173">
        <f t="shared" si="1"/>
        <v>0</v>
      </c>
      <c r="H48"/>
    </row>
    <row r="49" spans="1:8" ht="20.25" customHeight="1" x14ac:dyDescent="0.2">
      <c r="A49" s="10">
        <v>36</v>
      </c>
      <c r="B49" s="15" t="s">
        <v>39</v>
      </c>
      <c r="C49" s="16" t="s">
        <v>15</v>
      </c>
      <c r="D49" s="16">
        <v>1</v>
      </c>
      <c r="E49" s="185"/>
      <c r="F49" s="173">
        <f t="shared" si="1"/>
        <v>0</v>
      </c>
      <c r="H49"/>
    </row>
    <row r="50" spans="1:8" ht="34.5" customHeight="1" x14ac:dyDescent="0.2">
      <c r="A50" s="10">
        <v>37</v>
      </c>
      <c r="B50" s="21" t="s">
        <v>31</v>
      </c>
      <c r="C50" s="16" t="s">
        <v>15</v>
      </c>
      <c r="D50" s="16">
        <v>1</v>
      </c>
      <c r="E50" s="185"/>
      <c r="F50" s="173">
        <f t="shared" si="1"/>
        <v>0</v>
      </c>
      <c r="H50"/>
    </row>
    <row r="51" spans="1:8" ht="20.25" customHeight="1" thickBot="1" x14ac:dyDescent="0.25">
      <c r="A51" s="10">
        <v>38</v>
      </c>
      <c r="B51" s="15" t="s">
        <v>32</v>
      </c>
      <c r="C51" s="16" t="s">
        <v>15</v>
      </c>
      <c r="D51" s="16">
        <v>1</v>
      </c>
      <c r="E51" s="185"/>
      <c r="F51" s="173">
        <f t="shared" si="1"/>
        <v>0</v>
      </c>
      <c r="H51"/>
    </row>
    <row r="52" spans="1:8" ht="24.75" customHeight="1" thickTop="1" thickBot="1" x14ac:dyDescent="0.25">
      <c r="A52" s="228" t="s">
        <v>220</v>
      </c>
      <c r="B52" s="229"/>
      <c r="C52" s="17"/>
      <c r="D52" s="17"/>
      <c r="E52" s="189"/>
      <c r="F52" s="198">
        <f>SUM(F11:F51)</f>
        <v>0</v>
      </c>
      <c r="H52"/>
    </row>
    <row r="53" spans="1:8" ht="33.75" customHeight="1" thickTop="1" thickBot="1" x14ac:dyDescent="0.25">
      <c r="A53" s="22" t="s">
        <v>3</v>
      </c>
      <c r="B53" s="23" t="s">
        <v>4</v>
      </c>
      <c r="C53" s="24" t="s">
        <v>5</v>
      </c>
      <c r="D53" s="24" t="s">
        <v>6</v>
      </c>
      <c r="E53" s="190"/>
      <c r="F53" s="177"/>
      <c r="H53"/>
    </row>
    <row r="54" spans="1:8" ht="21.75" customHeight="1" thickTop="1" x14ac:dyDescent="0.2">
      <c r="A54" s="25"/>
      <c r="B54" s="26" t="s">
        <v>40</v>
      </c>
      <c r="C54" s="27"/>
      <c r="D54" s="27"/>
      <c r="E54" s="191"/>
      <c r="F54" s="175"/>
      <c r="H54"/>
    </row>
    <row r="55" spans="1:8" ht="47.25" x14ac:dyDescent="0.2">
      <c r="A55" s="28"/>
      <c r="B55" s="29" t="s">
        <v>41</v>
      </c>
      <c r="C55" s="30"/>
      <c r="D55" s="30"/>
      <c r="E55" s="192"/>
      <c r="F55" s="175"/>
      <c r="H55"/>
    </row>
    <row r="56" spans="1:8" ht="23.25" customHeight="1" x14ac:dyDescent="0.2">
      <c r="A56" s="28"/>
      <c r="B56" s="31" t="s">
        <v>10</v>
      </c>
      <c r="C56" s="30"/>
      <c r="D56" s="30"/>
      <c r="E56" s="192"/>
      <c r="F56" s="175"/>
      <c r="H56"/>
    </row>
    <row r="57" spans="1:8" ht="21" customHeight="1" x14ac:dyDescent="0.2">
      <c r="A57" s="28"/>
      <c r="B57" s="32" t="s">
        <v>42</v>
      </c>
      <c r="C57" s="30"/>
      <c r="D57" s="30"/>
      <c r="E57" s="192"/>
      <c r="F57" s="175"/>
      <c r="H57"/>
    </row>
    <row r="58" spans="1:8" ht="33" customHeight="1" x14ac:dyDescent="0.2">
      <c r="A58" s="28"/>
      <c r="B58" s="33" t="s">
        <v>166</v>
      </c>
      <c r="C58" s="30"/>
      <c r="D58" s="30"/>
      <c r="E58" s="192"/>
      <c r="F58" s="175"/>
    </row>
    <row r="59" spans="1:8" ht="38.25" customHeight="1" x14ac:dyDescent="0.2">
      <c r="A59" s="28">
        <v>1</v>
      </c>
      <c r="B59" s="34" t="s">
        <v>43</v>
      </c>
      <c r="C59" s="35" t="s">
        <v>44</v>
      </c>
      <c r="D59" s="36">
        <v>1300</v>
      </c>
      <c r="E59" s="193"/>
      <c r="F59" s="178">
        <f>D59*E59</f>
        <v>0</v>
      </c>
      <c r="G59" s="37"/>
    </row>
    <row r="60" spans="1:8" ht="38.25" customHeight="1" x14ac:dyDescent="0.2">
      <c r="A60" s="28">
        <v>2</v>
      </c>
      <c r="B60" s="34" t="s">
        <v>45</v>
      </c>
      <c r="C60" s="35" t="s">
        <v>46</v>
      </c>
      <c r="D60" s="36">
        <v>8</v>
      </c>
      <c r="E60" s="193"/>
      <c r="F60" s="178">
        <f t="shared" ref="F60:F67" si="2">D60*E60</f>
        <v>0</v>
      </c>
      <c r="G60" s="37"/>
    </row>
    <row r="61" spans="1:8" ht="38.25" customHeight="1" x14ac:dyDescent="0.2">
      <c r="A61" s="28">
        <v>3</v>
      </c>
      <c r="B61" s="38" t="s">
        <v>196</v>
      </c>
      <c r="C61" s="35" t="s">
        <v>46</v>
      </c>
      <c r="D61" s="36">
        <v>2</v>
      </c>
      <c r="E61" s="193"/>
      <c r="F61" s="178">
        <f t="shared" si="2"/>
        <v>0</v>
      </c>
      <c r="G61" s="124"/>
    </row>
    <row r="62" spans="1:8" ht="69" customHeight="1" x14ac:dyDescent="0.2">
      <c r="A62" s="28"/>
      <c r="B62" s="33" t="s">
        <v>47</v>
      </c>
      <c r="C62" s="30"/>
      <c r="D62" s="30"/>
      <c r="E62" s="192"/>
      <c r="F62" s="175"/>
      <c r="H62"/>
    </row>
    <row r="63" spans="1:8" ht="47.25" customHeight="1" x14ac:dyDescent="0.2">
      <c r="A63" s="28">
        <v>4</v>
      </c>
      <c r="B63" s="38" t="s">
        <v>167</v>
      </c>
      <c r="C63" s="35" t="s">
        <v>46</v>
      </c>
      <c r="D63" s="36">
        <v>2</v>
      </c>
      <c r="E63" s="193"/>
      <c r="F63" s="178">
        <f t="shared" si="2"/>
        <v>0</v>
      </c>
      <c r="G63" s="37"/>
      <c r="H63"/>
    </row>
    <row r="64" spans="1:8" ht="47.25" customHeight="1" x14ac:dyDescent="0.2">
      <c r="A64" s="28">
        <v>5</v>
      </c>
      <c r="B64" s="38" t="s">
        <v>168</v>
      </c>
      <c r="C64" s="35" t="s">
        <v>46</v>
      </c>
      <c r="D64" s="36">
        <v>2</v>
      </c>
      <c r="E64" s="193"/>
      <c r="F64" s="178">
        <f t="shared" si="2"/>
        <v>0</v>
      </c>
      <c r="G64" s="37"/>
      <c r="H64"/>
    </row>
    <row r="65" spans="1:8" ht="47.25" customHeight="1" x14ac:dyDescent="0.2">
      <c r="A65" s="28">
        <v>6</v>
      </c>
      <c r="B65" s="38" t="s">
        <v>169</v>
      </c>
      <c r="C65" s="35" t="s">
        <v>46</v>
      </c>
      <c r="D65" s="36">
        <v>2</v>
      </c>
      <c r="E65" s="193"/>
      <c r="F65" s="178">
        <f t="shared" si="2"/>
        <v>0</v>
      </c>
      <c r="G65" s="37"/>
      <c r="H65"/>
    </row>
    <row r="66" spans="1:8" ht="47.25" customHeight="1" x14ac:dyDescent="0.2">
      <c r="A66" s="28">
        <v>7</v>
      </c>
      <c r="B66" s="38" t="s">
        <v>48</v>
      </c>
      <c r="C66" s="35" t="s">
        <v>49</v>
      </c>
      <c r="D66" s="36">
        <v>460</v>
      </c>
      <c r="E66" s="193"/>
      <c r="F66" s="178">
        <f t="shared" si="2"/>
        <v>0</v>
      </c>
    </row>
    <row r="67" spans="1:8" ht="47.25" customHeight="1" x14ac:dyDescent="0.2">
      <c r="A67" s="28">
        <v>8</v>
      </c>
      <c r="B67" s="38" t="s">
        <v>170</v>
      </c>
      <c r="C67" s="35" t="s">
        <v>46</v>
      </c>
      <c r="D67" s="36">
        <v>2</v>
      </c>
      <c r="E67" s="193"/>
      <c r="F67" s="178">
        <f t="shared" si="2"/>
        <v>0</v>
      </c>
      <c r="G67" s="37"/>
      <c r="H67"/>
    </row>
    <row r="68" spans="1:8" ht="21" customHeight="1" x14ac:dyDescent="0.2">
      <c r="A68" s="28"/>
      <c r="B68" s="39" t="s">
        <v>50</v>
      </c>
      <c r="C68" s="30"/>
      <c r="D68" s="30"/>
      <c r="E68" s="192"/>
      <c r="F68" s="175"/>
    </row>
    <row r="69" spans="1:8" ht="38.25" x14ac:dyDescent="0.2">
      <c r="A69" s="28"/>
      <c r="B69" s="33" t="s">
        <v>171</v>
      </c>
      <c r="C69" s="30"/>
      <c r="D69" s="30"/>
      <c r="E69" s="192"/>
      <c r="F69" s="175"/>
    </row>
    <row r="70" spans="1:8" ht="38.25" customHeight="1" x14ac:dyDescent="0.2">
      <c r="A70" s="28">
        <v>9</v>
      </c>
      <c r="B70" s="38" t="s">
        <v>173</v>
      </c>
      <c r="C70" s="35" t="s">
        <v>46</v>
      </c>
      <c r="D70" s="36">
        <v>18</v>
      </c>
      <c r="E70" s="193"/>
      <c r="F70" s="178">
        <f t="shared" ref="F70:F71" si="3">D70*E70</f>
        <v>0</v>
      </c>
    </row>
    <row r="71" spans="1:8" ht="38.25" customHeight="1" thickBot="1" x14ac:dyDescent="0.25">
      <c r="A71" s="28">
        <v>10</v>
      </c>
      <c r="B71" s="38" t="s">
        <v>172</v>
      </c>
      <c r="C71" s="35" t="s">
        <v>46</v>
      </c>
      <c r="D71" s="36">
        <v>14</v>
      </c>
      <c r="E71" s="193"/>
      <c r="F71" s="178">
        <f t="shared" si="3"/>
        <v>0</v>
      </c>
    </row>
    <row r="72" spans="1:8" ht="20.25" customHeight="1" thickTop="1" thickBot="1" x14ac:dyDescent="0.25">
      <c r="A72" s="228" t="s">
        <v>210</v>
      </c>
      <c r="B72" s="229"/>
      <c r="C72" s="17"/>
      <c r="D72" s="17"/>
      <c r="E72" s="189"/>
      <c r="F72" s="176">
        <f>SUM(F59:F71)</f>
        <v>0</v>
      </c>
    </row>
    <row r="73" spans="1:8" ht="33.75" customHeight="1" thickTop="1" thickBot="1" x14ac:dyDescent="0.25">
      <c r="A73" s="22" t="s">
        <v>3</v>
      </c>
      <c r="B73" s="23" t="s">
        <v>4</v>
      </c>
      <c r="C73" s="24" t="s">
        <v>5</v>
      </c>
      <c r="D73" s="24" t="s">
        <v>6</v>
      </c>
      <c r="E73" s="190"/>
      <c r="F73" s="177"/>
    </row>
    <row r="74" spans="1:8" ht="21.75" customHeight="1" thickTop="1" x14ac:dyDescent="0.2">
      <c r="A74" s="25"/>
      <c r="B74" s="26" t="s">
        <v>40</v>
      </c>
      <c r="C74" s="27"/>
      <c r="D74" s="27"/>
      <c r="E74" s="191"/>
      <c r="F74" s="179"/>
    </row>
    <row r="75" spans="1:8" ht="21.75" customHeight="1" x14ac:dyDescent="0.2">
      <c r="A75" s="28"/>
      <c r="B75" s="31" t="s">
        <v>51</v>
      </c>
      <c r="C75" s="30"/>
      <c r="D75" s="30"/>
      <c r="E75" s="192"/>
      <c r="F75" s="175"/>
    </row>
    <row r="76" spans="1:8" ht="18" customHeight="1" x14ac:dyDescent="0.2">
      <c r="A76" s="28"/>
      <c r="B76" s="29" t="s">
        <v>52</v>
      </c>
      <c r="C76" s="30"/>
      <c r="D76" s="30"/>
      <c r="E76" s="192"/>
      <c r="F76" s="175"/>
    </row>
    <row r="77" spans="1:8" ht="21" customHeight="1" x14ac:dyDescent="0.2">
      <c r="A77" s="28"/>
      <c r="B77" s="32" t="s">
        <v>53</v>
      </c>
      <c r="C77" s="30"/>
      <c r="D77" s="30"/>
      <c r="E77" s="192"/>
      <c r="F77" s="175"/>
    </row>
    <row r="78" spans="1:8" ht="97.5" customHeight="1" x14ac:dyDescent="0.2">
      <c r="A78" s="28"/>
      <c r="B78" s="40" t="s">
        <v>54</v>
      </c>
      <c r="C78" s="30"/>
      <c r="D78" s="30"/>
      <c r="E78" s="192"/>
      <c r="F78" s="175"/>
    </row>
    <row r="79" spans="1:8" ht="38.25" customHeight="1" x14ac:dyDescent="0.2">
      <c r="A79" s="28">
        <v>1</v>
      </c>
      <c r="B79" s="38" t="s">
        <v>55</v>
      </c>
      <c r="C79" s="35" t="s">
        <v>46</v>
      </c>
      <c r="D79" s="35">
        <v>8</v>
      </c>
      <c r="E79" s="194"/>
      <c r="F79" s="180">
        <f t="shared" ref="F79:F84" si="4">D79*E79</f>
        <v>0</v>
      </c>
    </row>
    <row r="80" spans="1:8" ht="38.25" customHeight="1" x14ac:dyDescent="0.2">
      <c r="A80" s="28">
        <v>2</v>
      </c>
      <c r="B80" s="38" t="s">
        <v>56</v>
      </c>
      <c r="C80" s="35" t="s">
        <v>46</v>
      </c>
      <c r="D80" s="36">
        <v>8</v>
      </c>
      <c r="E80" s="193"/>
      <c r="F80" s="178">
        <f t="shared" si="4"/>
        <v>0</v>
      </c>
    </row>
    <row r="81" spans="1:8" ht="38.25" customHeight="1" x14ac:dyDescent="0.2">
      <c r="A81" s="28">
        <v>3</v>
      </c>
      <c r="B81" s="38" t="s">
        <v>57</v>
      </c>
      <c r="C81" s="35" t="s">
        <v>46</v>
      </c>
      <c r="D81" s="36">
        <v>16</v>
      </c>
      <c r="E81" s="193"/>
      <c r="F81" s="178">
        <f t="shared" si="4"/>
        <v>0</v>
      </c>
    </row>
    <row r="82" spans="1:8" ht="51" customHeight="1" x14ac:dyDescent="0.2">
      <c r="A82" s="28">
        <v>4</v>
      </c>
      <c r="B82" s="38" t="s">
        <v>58</v>
      </c>
      <c r="C82" s="35" t="s">
        <v>46</v>
      </c>
      <c r="D82" s="36">
        <v>8</v>
      </c>
      <c r="E82" s="193"/>
      <c r="F82" s="178">
        <f t="shared" si="4"/>
        <v>0</v>
      </c>
    </row>
    <row r="83" spans="1:8" ht="51" customHeight="1" x14ac:dyDescent="0.2">
      <c r="A83" s="28">
        <v>5</v>
      </c>
      <c r="B83" s="38" t="s">
        <v>59</v>
      </c>
      <c r="C83" s="35" t="s">
        <v>46</v>
      </c>
      <c r="D83" s="36">
        <v>8</v>
      </c>
      <c r="E83" s="193"/>
      <c r="F83" s="178">
        <f t="shared" si="4"/>
        <v>0</v>
      </c>
    </row>
    <row r="84" spans="1:8" ht="51" customHeight="1" x14ac:dyDescent="0.2">
      <c r="A84" s="28">
        <v>6</v>
      </c>
      <c r="B84" s="38" t="s">
        <v>60</v>
      </c>
      <c r="C84" s="35" t="s">
        <v>46</v>
      </c>
      <c r="D84" s="36">
        <v>16</v>
      </c>
      <c r="E84" s="193"/>
      <c r="F84" s="178">
        <f t="shared" si="4"/>
        <v>0</v>
      </c>
    </row>
    <row r="85" spans="1:8" ht="21" customHeight="1" x14ac:dyDescent="0.2">
      <c r="A85" s="41"/>
      <c r="B85" s="39" t="s">
        <v>61</v>
      </c>
      <c r="C85" s="30"/>
      <c r="D85" s="30"/>
      <c r="E85" s="192"/>
      <c r="F85" s="175"/>
    </row>
    <row r="86" spans="1:8" ht="41.25" customHeight="1" x14ac:dyDescent="0.2">
      <c r="A86" s="28"/>
      <c r="B86" s="33" t="s">
        <v>176</v>
      </c>
      <c r="C86" s="30"/>
      <c r="D86" s="30"/>
      <c r="E86" s="192"/>
      <c r="F86" s="175"/>
    </row>
    <row r="87" spans="1:8" ht="50.25" customHeight="1" x14ac:dyDescent="0.2">
      <c r="A87" s="28">
        <v>7</v>
      </c>
      <c r="B87" s="38" t="s">
        <v>197</v>
      </c>
      <c r="C87" s="35" t="s">
        <v>174</v>
      </c>
      <c r="D87" s="35">
        <v>4</v>
      </c>
      <c r="E87" s="193"/>
      <c r="F87" s="178">
        <f t="shared" ref="F87:F97" si="5">D87*E87</f>
        <v>0</v>
      </c>
      <c r="H87"/>
    </row>
    <row r="88" spans="1:8" ht="45" customHeight="1" x14ac:dyDescent="0.2">
      <c r="A88" s="28">
        <v>8</v>
      </c>
      <c r="B88" s="38" t="s">
        <v>198</v>
      </c>
      <c r="C88" s="35" t="s">
        <v>174</v>
      </c>
      <c r="D88" s="35">
        <v>11</v>
      </c>
      <c r="E88" s="193"/>
      <c r="F88" s="178">
        <f t="shared" si="5"/>
        <v>0</v>
      </c>
      <c r="H88"/>
    </row>
    <row r="89" spans="1:8" ht="38.25" x14ac:dyDescent="0.2">
      <c r="A89" s="28">
        <v>9</v>
      </c>
      <c r="B89" s="38" t="s">
        <v>199</v>
      </c>
      <c r="C89" s="35" t="s">
        <v>174</v>
      </c>
      <c r="D89" s="35">
        <v>22</v>
      </c>
      <c r="E89" s="193"/>
      <c r="F89" s="178">
        <f t="shared" si="5"/>
        <v>0</v>
      </c>
      <c r="H89"/>
    </row>
    <row r="90" spans="1:8" ht="25.5" x14ac:dyDescent="0.2">
      <c r="A90" s="28">
        <v>10</v>
      </c>
      <c r="B90" s="38" t="s">
        <v>200</v>
      </c>
      <c r="C90" s="35" t="s">
        <v>174</v>
      </c>
      <c r="D90" s="35">
        <v>22.5</v>
      </c>
      <c r="E90" s="193"/>
      <c r="F90" s="178">
        <f t="shared" si="5"/>
        <v>0</v>
      </c>
    </row>
    <row r="91" spans="1:8" ht="40.5" customHeight="1" x14ac:dyDescent="0.2">
      <c r="A91" s="28">
        <v>11</v>
      </c>
      <c r="B91" s="38" t="s">
        <v>62</v>
      </c>
      <c r="C91" s="35" t="s">
        <v>49</v>
      </c>
      <c r="D91" s="36">
        <v>460</v>
      </c>
      <c r="E91" s="193"/>
      <c r="F91" s="178">
        <f t="shared" si="5"/>
        <v>0</v>
      </c>
    </row>
    <row r="92" spans="1:8" ht="36" customHeight="1" x14ac:dyDescent="0.2">
      <c r="A92" s="28"/>
      <c r="B92" s="33" t="s">
        <v>175</v>
      </c>
      <c r="C92" s="30"/>
      <c r="D92" s="30"/>
      <c r="E92" s="192"/>
      <c r="F92" s="175"/>
    </row>
    <row r="93" spans="1:8" ht="54.75" customHeight="1" x14ac:dyDescent="0.2">
      <c r="A93" s="28">
        <v>12</v>
      </c>
      <c r="B93" s="38" t="s">
        <v>201</v>
      </c>
      <c r="C93" s="35" t="s">
        <v>174</v>
      </c>
      <c r="D93" s="35">
        <v>4</v>
      </c>
      <c r="E93" s="193"/>
      <c r="F93" s="178">
        <f t="shared" si="5"/>
        <v>0</v>
      </c>
      <c r="H93"/>
    </row>
    <row r="94" spans="1:8" ht="54.75" customHeight="1" x14ac:dyDescent="0.2">
      <c r="A94" s="28">
        <v>13</v>
      </c>
      <c r="B94" s="38" t="s">
        <v>202</v>
      </c>
      <c r="C94" s="35" t="s">
        <v>174</v>
      </c>
      <c r="D94" s="35">
        <v>11</v>
      </c>
      <c r="E94" s="193"/>
      <c r="F94" s="178">
        <f t="shared" si="5"/>
        <v>0</v>
      </c>
      <c r="H94"/>
    </row>
    <row r="95" spans="1:8" ht="54.75" customHeight="1" x14ac:dyDescent="0.2">
      <c r="A95" s="28">
        <v>14</v>
      </c>
      <c r="B95" s="38" t="s">
        <v>199</v>
      </c>
      <c r="C95" s="35" t="s">
        <v>174</v>
      </c>
      <c r="D95" s="35">
        <v>22</v>
      </c>
      <c r="E95" s="193"/>
      <c r="F95" s="178">
        <f t="shared" si="5"/>
        <v>0</v>
      </c>
      <c r="H95"/>
    </row>
    <row r="96" spans="1:8" ht="54.75" customHeight="1" x14ac:dyDescent="0.2">
      <c r="A96" s="28">
        <v>15</v>
      </c>
      <c r="B96" s="38" t="s">
        <v>203</v>
      </c>
      <c r="C96" s="35" t="s">
        <v>174</v>
      </c>
      <c r="D96" s="35">
        <v>22.5</v>
      </c>
      <c r="E96" s="193"/>
      <c r="F96" s="178">
        <f t="shared" si="5"/>
        <v>0</v>
      </c>
    </row>
    <row r="97" spans="1:6" ht="40.5" customHeight="1" thickBot="1" x14ac:dyDescent="0.25">
      <c r="A97" s="28">
        <v>16</v>
      </c>
      <c r="B97" s="38" t="s">
        <v>62</v>
      </c>
      <c r="C97" s="35" t="s">
        <v>49</v>
      </c>
      <c r="D97" s="36">
        <v>460</v>
      </c>
      <c r="E97" s="193"/>
      <c r="F97" s="178">
        <f t="shared" si="5"/>
        <v>0</v>
      </c>
    </row>
    <row r="98" spans="1:6" ht="20.25" customHeight="1" thickTop="1" thickBot="1" x14ac:dyDescent="0.25">
      <c r="A98" s="220" t="s">
        <v>211</v>
      </c>
      <c r="B98" s="221"/>
      <c r="C98" s="17"/>
      <c r="D98" s="17"/>
      <c r="E98" s="189"/>
      <c r="F98" s="199">
        <f>SUM(F79:F97)</f>
        <v>0</v>
      </c>
    </row>
    <row r="99" spans="1:6" ht="33.75" customHeight="1" thickTop="1" thickBot="1" x14ac:dyDescent="0.25">
      <c r="A99" s="22" t="s">
        <v>3</v>
      </c>
      <c r="B99" s="23" t="s">
        <v>4</v>
      </c>
      <c r="C99" s="24" t="s">
        <v>5</v>
      </c>
      <c r="D99" s="24" t="s">
        <v>6</v>
      </c>
      <c r="E99" s="190" t="s">
        <v>7</v>
      </c>
      <c r="F99" s="177"/>
    </row>
    <row r="100" spans="1:6" ht="21.75" customHeight="1" thickTop="1" x14ac:dyDescent="0.2">
      <c r="A100" s="25"/>
      <c r="B100" s="26" t="s">
        <v>40</v>
      </c>
      <c r="C100" s="27"/>
      <c r="D100" s="27"/>
      <c r="E100" s="191"/>
      <c r="F100" s="179"/>
    </row>
    <row r="101" spans="1:6" ht="21.75" customHeight="1" x14ac:dyDescent="0.2">
      <c r="A101" s="28"/>
      <c r="B101" s="31" t="s">
        <v>63</v>
      </c>
      <c r="C101" s="30"/>
      <c r="D101" s="30"/>
      <c r="E101" s="192"/>
      <c r="F101" s="175"/>
    </row>
    <row r="102" spans="1:6" ht="15.75" x14ac:dyDescent="0.2">
      <c r="A102" s="28"/>
      <c r="B102" s="29" t="s">
        <v>64</v>
      </c>
      <c r="C102" s="30"/>
      <c r="D102" s="30"/>
      <c r="E102" s="192"/>
      <c r="F102" s="175"/>
    </row>
    <row r="103" spans="1:6" ht="21" customHeight="1" x14ac:dyDescent="0.2">
      <c r="A103" s="28"/>
      <c r="B103" s="32" t="s">
        <v>64</v>
      </c>
      <c r="C103" s="30"/>
      <c r="D103" s="30"/>
      <c r="E103" s="192"/>
      <c r="F103" s="175"/>
    </row>
    <row r="104" spans="1:6" ht="36" customHeight="1" x14ac:dyDescent="0.2">
      <c r="A104" s="28"/>
      <c r="B104" s="33" t="s">
        <v>65</v>
      </c>
      <c r="C104" s="30"/>
      <c r="D104" s="30"/>
      <c r="E104" s="192"/>
      <c r="F104" s="175"/>
    </row>
    <row r="105" spans="1:6" ht="42.75" customHeight="1" x14ac:dyDescent="0.2">
      <c r="A105" s="28">
        <v>1</v>
      </c>
      <c r="B105" s="38" t="s">
        <v>205</v>
      </c>
      <c r="C105" s="35" t="s">
        <v>46</v>
      </c>
      <c r="D105" s="36">
        <v>24</v>
      </c>
      <c r="E105" s="193"/>
      <c r="F105" s="178">
        <f t="shared" ref="F105:F115" si="6">D105*E105</f>
        <v>0</v>
      </c>
    </row>
    <row r="106" spans="1:6" ht="36" customHeight="1" x14ac:dyDescent="0.2">
      <c r="A106" s="28">
        <v>2</v>
      </c>
      <c r="B106" s="38" t="s">
        <v>204</v>
      </c>
      <c r="C106" s="35" t="s">
        <v>46</v>
      </c>
      <c r="D106" s="36">
        <v>8</v>
      </c>
      <c r="E106" s="193"/>
      <c r="F106" s="178">
        <f t="shared" si="6"/>
        <v>0</v>
      </c>
    </row>
    <row r="107" spans="1:6" ht="36" customHeight="1" x14ac:dyDescent="0.2">
      <c r="A107" s="28">
        <v>3</v>
      </c>
      <c r="B107" s="38" t="s">
        <v>66</v>
      </c>
      <c r="C107" s="30"/>
      <c r="D107" s="30"/>
      <c r="E107" s="192"/>
      <c r="F107" s="175"/>
    </row>
    <row r="108" spans="1:6" ht="42.75" customHeight="1" x14ac:dyDescent="0.2">
      <c r="A108" s="28">
        <v>3.1</v>
      </c>
      <c r="B108" s="38" t="s">
        <v>206</v>
      </c>
      <c r="C108" s="35" t="s">
        <v>44</v>
      </c>
      <c r="D108" s="36">
        <v>5500</v>
      </c>
      <c r="E108" s="193"/>
      <c r="F108" s="178">
        <f t="shared" si="6"/>
        <v>0</v>
      </c>
    </row>
    <row r="109" spans="1:6" ht="36" customHeight="1" x14ac:dyDescent="0.2">
      <c r="A109" s="28">
        <v>4</v>
      </c>
      <c r="B109" s="38" t="s">
        <v>67</v>
      </c>
      <c r="C109" s="30"/>
      <c r="D109" s="30"/>
      <c r="E109" s="192"/>
      <c r="F109" s="175"/>
    </row>
    <row r="110" spans="1:6" ht="43.5" customHeight="1" x14ac:dyDescent="0.2">
      <c r="A110" s="28">
        <v>4.0999999999999996</v>
      </c>
      <c r="B110" s="38" t="s">
        <v>68</v>
      </c>
      <c r="C110" s="35" t="s">
        <v>44</v>
      </c>
      <c r="D110" s="36">
        <v>1300</v>
      </c>
      <c r="E110" s="193"/>
      <c r="F110" s="178">
        <f t="shared" si="6"/>
        <v>0</v>
      </c>
    </row>
    <row r="111" spans="1:6" ht="60" customHeight="1" x14ac:dyDescent="0.2">
      <c r="A111" s="28">
        <v>5</v>
      </c>
      <c r="B111" s="38" t="s">
        <v>69</v>
      </c>
      <c r="C111" s="36" t="s">
        <v>44</v>
      </c>
      <c r="D111" s="36">
        <v>300</v>
      </c>
      <c r="E111" s="193"/>
      <c r="F111" s="178">
        <f t="shared" si="6"/>
        <v>0</v>
      </c>
    </row>
    <row r="112" spans="1:6" ht="42.75" customHeight="1" x14ac:dyDescent="0.2">
      <c r="A112" s="28">
        <v>6</v>
      </c>
      <c r="B112" s="38" t="s">
        <v>207</v>
      </c>
      <c r="C112" s="35" t="s">
        <v>46</v>
      </c>
      <c r="D112" s="36">
        <v>8</v>
      </c>
      <c r="E112" s="193"/>
      <c r="F112" s="178">
        <f t="shared" si="6"/>
        <v>0</v>
      </c>
    </row>
    <row r="113" spans="1:6" s="145" customFormat="1" ht="42.75" customHeight="1" x14ac:dyDescent="0.2">
      <c r="A113" s="147">
        <v>7</v>
      </c>
      <c r="B113" s="38" t="s">
        <v>70</v>
      </c>
      <c r="C113" s="35" t="s">
        <v>46</v>
      </c>
      <c r="D113" s="35">
        <v>576</v>
      </c>
      <c r="E113" s="194"/>
      <c r="F113" s="180">
        <f t="shared" si="6"/>
        <v>0</v>
      </c>
    </row>
    <row r="114" spans="1:6" ht="33" customHeight="1" x14ac:dyDescent="0.2">
      <c r="A114" s="28"/>
      <c r="B114" s="33" t="s">
        <v>71</v>
      </c>
      <c r="C114" s="30"/>
      <c r="D114" s="30"/>
      <c r="E114" s="192"/>
      <c r="F114" s="175"/>
    </row>
    <row r="115" spans="1:6" ht="36" customHeight="1" thickBot="1" x14ac:dyDescent="0.25">
      <c r="A115" s="28">
        <v>8</v>
      </c>
      <c r="B115" s="146" t="s">
        <v>208</v>
      </c>
      <c r="C115" s="35" t="s">
        <v>46</v>
      </c>
      <c r="D115" s="36">
        <v>8</v>
      </c>
      <c r="E115" s="193"/>
      <c r="F115" s="178">
        <f t="shared" si="6"/>
        <v>0</v>
      </c>
    </row>
    <row r="116" spans="1:6" ht="20.25" customHeight="1" thickTop="1" thickBot="1" x14ac:dyDescent="0.25">
      <c r="A116" s="220" t="s">
        <v>209</v>
      </c>
      <c r="B116" s="221"/>
      <c r="C116" s="17"/>
      <c r="D116" s="17"/>
      <c r="E116" s="189"/>
      <c r="F116" s="199">
        <f>SUM(F105:F115)</f>
        <v>0</v>
      </c>
    </row>
    <row r="117" spans="1:6" ht="33.75" customHeight="1" thickTop="1" thickBot="1" x14ac:dyDescent="0.25">
      <c r="A117" s="22" t="s">
        <v>3</v>
      </c>
      <c r="B117" s="23" t="s">
        <v>4</v>
      </c>
      <c r="C117" s="24" t="s">
        <v>5</v>
      </c>
      <c r="D117" s="24" t="s">
        <v>6</v>
      </c>
      <c r="E117" s="190" t="s">
        <v>7</v>
      </c>
      <c r="F117" s="177"/>
    </row>
    <row r="118" spans="1:6" ht="21.75" customHeight="1" thickTop="1" x14ac:dyDescent="0.2">
      <c r="A118" s="25"/>
      <c r="B118" s="26" t="s">
        <v>40</v>
      </c>
      <c r="C118" s="27"/>
      <c r="D118" s="27"/>
      <c r="E118" s="191"/>
      <c r="F118" s="179"/>
    </row>
    <row r="119" spans="1:6" ht="21.75" customHeight="1" x14ac:dyDescent="0.2">
      <c r="A119" s="28"/>
      <c r="B119" s="31" t="s">
        <v>72</v>
      </c>
      <c r="C119" s="30"/>
      <c r="D119" s="30"/>
      <c r="E119" s="192"/>
      <c r="F119" s="175"/>
    </row>
    <row r="120" spans="1:6" ht="15.75" x14ac:dyDescent="0.2">
      <c r="A120" s="28"/>
      <c r="B120" s="29" t="s">
        <v>52</v>
      </c>
      <c r="C120" s="30"/>
      <c r="D120" s="30"/>
      <c r="E120" s="192"/>
      <c r="F120" s="175"/>
    </row>
    <row r="121" spans="1:6" ht="21" customHeight="1" x14ac:dyDescent="0.2">
      <c r="A121" s="28"/>
      <c r="B121" s="42" t="s">
        <v>73</v>
      </c>
      <c r="C121" s="30"/>
      <c r="D121" s="30"/>
      <c r="E121" s="192"/>
      <c r="F121" s="175"/>
    </row>
    <row r="122" spans="1:6" x14ac:dyDescent="0.2">
      <c r="A122" s="28"/>
      <c r="B122" s="40" t="s">
        <v>74</v>
      </c>
      <c r="C122" s="30"/>
      <c r="D122" s="30"/>
      <c r="E122" s="192"/>
      <c r="F122" s="175"/>
    </row>
    <row r="123" spans="1:6" ht="38.25" customHeight="1" thickBot="1" x14ac:dyDescent="0.25">
      <c r="A123" s="28">
        <v>1</v>
      </c>
      <c r="B123" s="38" t="s">
        <v>75</v>
      </c>
      <c r="C123" s="35" t="s">
        <v>46</v>
      </c>
      <c r="D123" s="36">
        <v>8</v>
      </c>
      <c r="E123" s="193"/>
      <c r="F123" s="178">
        <f t="shared" ref="F123" si="7">D123*E123</f>
        <v>0</v>
      </c>
    </row>
    <row r="124" spans="1:6" ht="20.25" customHeight="1" thickTop="1" thickBot="1" x14ac:dyDescent="0.25">
      <c r="A124" s="220" t="s">
        <v>211</v>
      </c>
      <c r="B124" s="221"/>
      <c r="C124" s="17"/>
      <c r="D124" s="17"/>
      <c r="E124" s="189"/>
      <c r="F124" s="199">
        <f>SUM(F123)</f>
        <v>0</v>
      </c>
    </row>
    <row r="125" spans="1:6" ht="33.75" customHeight="1" thickTop="1" thickBot="1" x14ac:dyDescent="0.25">
      <c r="A125" s="22" t="s">
        <v>3</v>
      </c>
      <c r="B125" s="23" t="s">
        <v>4</v>
      </c>
      <c r="C125" s="24" t="s">
        <v>5</v>
      </c>
      <c r="D125" s="24" t="s">
        <v>6</v>
      </c>
      <c r="E125" s="190" t="s">
        <v>7</v>
      </c>
      <c r="F125" s="177"/>
    </row>
    <row r="126" spans="1:6" ht="21.75" customHeight="1" thickTop="1" x14ac:dyDescent="0.2">
      <c r="A126" s="25"/>
      <c r="B126" s="26" t="s">
        <v>40</v>
      </c>
      <c r="C126" s="27"/>
      <c r="D126" s="27"/>
      <c r="E126" s="191"/>
      <c r="F126" s="179"/>
    </row>
    <row r="127" spans="1:6" ht="21.75" customHeight="1" x14ac:dyDescent="0.2">
      <c r="A127" s="28"/>
      <c r="B127" s="31" t="s">
        <v>76</v>
      </c>
      <c r="C127" s="30"/>
      <c r="D127" s="30"/>
      <c r="E127" s="192"/>
      <c r="F127" s="175"/>
    </row>
    <row r="128" spans="1:6" ht="21" customHeight="1" x14ac:dyDescent="0.2">
      <c r="A128" s="28"/>
      <c r="B128" s="32" t="s">
        <v>77</v>
      </c>
      <c r="C128" s="30"/>
      <c r="D128" s="30"/>
      <c r="E128" s="192"/>
      <c r="F128" s="175"/>
    </row>
    <row r="129" spans="1:6" ht="23.25" customHeight="1" x14ac:dyDescent="0.2">
      <c r="A129" s="43"/>
      <c r="B129" s="44" t="s">
        <v>78</v>
      </c>
      <c r="C129" s="30"/>
      <c r="D129" s="30"/>
      <c r="E129" s="192"/>
      <c r="F129" s="175"/>
    </row>
    <row r="130" spans="1:6" ht="51" x14ac:dyDescent="0.2">
      <c r="A130" s="43">
        <v>1</v>
      </c>
      <c r="B130" s="45" t="s">
        <v>79</v>
      </c>
      <c r="C130" s="46" t="s">
        <v>80</v>
      </c>
      <c r="D130" s="47">
        <v>1.3</v>
      </c>
      <c r="E130" s="195"/>
      <c r="F130" s="178">
        <f t="shared" ref="F130:F139" si="8">D130*E130</f>
        <v>0</v>
      </c>
    </row>
    <row r="131" spans="1:6" ht="38.25" x14ac:dyDescent="0.2">
      <c r="A131" s="43">
        <v>2</v>
      </c>
      <c r="B131" s="45" t="s">
        <v>81</v>
      </c>
      <c r="C131" s="48" t="s">
        <v>80</v>
      </c>
      <c r="D131" s="47">
        <v>1.3</v>
      </c>
      <c r="E131" s="195"/>
      <c r="F131" s="178">
        <f t="shared" si="8"/>
        <v>0</v>
      </c>
    </row>
    <row r="132" spans="1:6" ht="25.5" customHeight="1" x14ac:dyDescent="0.2">
      <c r="A132" s="43"/>
      <c r="B132" s="44" t="s">
        <v>25</v>
      </c>
      <c r="C132" s="30"/>
      <c r="D132" s="30"/>
      <c r="E132" s="192"/>
      <c r="F132" s="175"/>
    </row>
    <row r="133" spans="1:6" ht="38.25" x14ac:dyDescent="0.2">
      <c r="A133" s="43">
        <v>3</v>
      </c>
      <c r="B133" s="45" t="s">
        <v>82</v>
      </c>
      <c r="C133" s="46" t="s">
        <v>80</v>
      </c>
      <c r="D133" s="47">
        <v>1.3</v>
      </c>
      <c r="E133" s="195"/>
      <c r="F133" s="178">
        <f t="shared" si="8"/>
        <v>0</v>
      </c>
    </row>
    <row r="134" spans="1:6" ht="18.75" customHeight="1" x14ac:dyDescent="0.2">
      <c r="A134" s="43"/>
      <c r="B134" s="44" t="s">
        <v>83</v>
      </c>
      <c r="C134" s="30"/>
      <c r="D134" s="30"/>
      <c r="E134" s="192"/>
      <c r="F134" s="175"/>
    </row>
    <row r="135" spans="1:6" ht="52.5" customHeight="1" x14ac:dyDescent="0.2">
      <c r="A135" s="49">
        <v>4</v>
      </c>
      <c r="B135" s="50" t="s">
        <v>84</v>
      </c>
      <c r="C135" s="51" t="s">
        <v>80</v>
      </c>
      <c r="D135" s="52">
        <v>1.3</v>
      </c>
      <c r="E135" s="196"/>
      <c r="F135" s="178">
        <f t="shared" si="8"/>
        <v>0</v>
      </c>
    </row>
    <row r="136" spans="1:6" ht="20.25" customHeight="1" x14ac:dyDescent="0.2">
      <c r="A136" s="43"/>
      <c r="B136" s="44" t="s">
        <v>85</v>
      </c>
      <c r="C136" s="30"/>
      <c r="D136" s="30"/>
      <c r="E136" s="192"/>
      <c r="F136" s="175"/>
    </row>
    <row r="137" spans="1:6" ht="37.5" customHeight="1" x14ac:dyDescent="0.2">
      <c r="A137" s="43">
        <v>5</v>
      </c>
      <c r="B137" s="45" t="s">
        <v>86</v>
      </c>
      <c r="C137" s="46" t="s">
        <v>46</v>
      </c>
      <c r="D137" s="47">
        <v>2</v>
      </c>
      <c r="E137" s="195"/>
      <c r="F137" s="178">
        <f t="shared" si="8"/>
        <v>0</v>
      </c>
    </row>
    <row r="138" spans="1:6" ht="37.5" customHeight="1" x14ac:dyDescent="0.2">
      <c r="A138" s="43">
        <v>6</v>
      </c>
      <c r="B138" s="45" t="s">
        <v>87</v>
      </c>
      <c r="C138" s="46" t="s">
        <v>46</v>
      </c>
      <c r="D138" s="47">
        <v>6</v>
      </c>
      <c r="E138" s="195"/>
      <c r="F138" s="178">
        <f t="shared" si="8"/>
        <v>0</v>
      </c>
    </row>
    <row r="139" spans="1:6" ht="37.5" customHeight="1" thickBot="1" x14ac:dyDescent="0.25">
      <c r="A139" s="43">
        <v>7</v>
      </c>
      <c r="B139" s="125" t="s">
        <v>177</v>
      </c>
      <c r="C139" s="48" t="s">
        <v>44</v>
      </c>
      <c r="D139" s="47">
        <v>150</v>
      </c>
      <c r="E139" s="195"/>
      <c r="F139" s="178">
        <f t="shared" si="8"/>
        <v>0</v>
      </c>
    </row>
    <row r="140" spans="1:6" ht="36" customHeight="1" thickTop="1" thickBot="1" x14ac:dyDescent="0.25">
      <c r="A140" s="220" t="s">
        <v>221</v>
      </c>
      <c r="B140" s="221"/>
      <c r="C140" s="17"/>
      <c r="D140" s="17"/>
      <c r="E140" s="189"/>
      <c r="F140" s="176">
        <f>SUM(F130:F139)</f>
        <v>0</v>
      </c>
    </row>
    <row r="141" spans="1:6" ht="13.5" thickTop="1" x14ac:dyDescent="0.2"/>
    <row r="143" spans="1:6" x14ac:dyDescent="0.2">
      <c r="F143" s="53"/>
    </row>
    <row r="144" spans="1:6" x14ac:dyDescent="0.2">
      <c r="F144" s="53"/>
    </row>
  </sheetData>
  <sheetProtection algorithmName="SHA-512" hashValue="OKiWZIhcBYSyMXQyJ/iICbbhvX71fyGdjAWILm9X2/bWWSE6JpoFZaSOJS/gBTMndoi18xI1y4mIOwfg9aGZLw==" saltValue="d9C8L2Tr6yodphedTv5v7w==" spinCount="100000" sheet="1" objects="1" scenarios="1"/>
  <mergeCells count="11">
    <mergeCell ref="A140:B140"/>
    <mergeCell ref="A1:F1"/>
    <mergeCell ref="A2:F2"/>
    <mergeCell ref="A3:F3"/>
    <mergeCell ref="A4:F4"/>
    <mergeCell ref="A30:B30"/>
    <mergeCell ref="A52:B52"/>
    <mergeCell ref="A72:B72"/>
    <mergeCell ref="A98:B98"/>
    <mergeCell ref="A116:B116"/>
    <mergeCell ref="A124:B124"/>
  </mergeCells>
  <pageMargins left="0.45" right="0.23622047244094491" top="0.23622047244094491" bottom="0.31496062992125984" header="0.15748031496062992" footer="0.15748031496062992"/>
  <pageSetup paperSize="9" scale="56" orientation="portrait" r:id="rId1"/>
  <rowBreaks count="2" manualBreakCount="2">
    <brk id="72" max="5" man="1"/>
    <brk id="10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117EC-431E-4F70-B308-CBF1FC2384B5}">
  <sheetPr>
    <pageSetUpPr fitToPage="1"/>
  </sheetPr>
  <dimension ref="B1:F17"/>
  <sheetViews>
    <sheetView view="pageBreakPreview" zoomScaleNormal="100" zoomScaleSheetLayoutView="100" workbookViewId="0">
      <selection activeCell="C32" sqref="C32"/>
    </sheetView>
  </sheetViews>
  <sheetFormatPr defaultColWidth="8.85546875" defaultRowHeight="15" x14ac:dyDescent="0.25"/>
  <cols>
    <col min="1" max="1" width="5" style="149" customWidth="1"/>
    <col min="2" max="2" width="11.85546875" style="149" customWidth="1"/>
    <col min="3" max="3" width="63.28515625" style="149" customWidth="1"/>
    <col min="4" max="4" width="18.28515625" style="149" customWidth="1"/>
    <col min="5" max="5" width="6.28515625" style="149" customWidth="1"/>
    <col min="6" max="6" width="12.42578125" style="149" bestFit="1" customWidth="1"/>
    <col min="7" max="252" width="8.85546875" style="149"/>
    <col min="253" max="253" width="5" style="149" customWidth="1"/>
    <col min="254" max="254" width="11.85546875" style="149" customWidth="1"/>
    <col min="255" max="255" width="60.42578125" style="149" bestFit="1" customWidth="1"/>
    <col min="256" max="256" width="21.28515625" style="149" customWidth="1"/>
    <col min="257" max="258" width="18.28515625" style="149" customWidth="1"/>
    <col min="259" max="260" width="19.7109375" style="149" customWidth="1"/>
    <col min="261" max="261" width="6.28515625" style="149" customWidth="1"/>
    <col min="262" max="508" width="8.85546875" style="149"/>
    <col min="509" max="509" width="5" style="149" customWidth="1"/>
    <col min="510" max="510" width="11.85546875" style="149" customWidth="1"/>
    <col min="511" max="511" width="60.42578125" style="149" bestFit="1" customWidth="1"/>
    <col min="512" max="512" width="21.28515625" style="149" customWidth="1"/>
    <col min="513" max="514" width="18.28515625" style="149" customWidth="1"/>
    <col min="515" max="516" width="19.7109375" style="149" customWidth="1"/>
    <col min="517" max="517" width="6.28515625" style="149" customWidth="1"/>
    <col min="518" max="764" width="8.85546875" style="149"/>
    <col min="765" max="765" width="5" style="149" customWidth="1"/>
    <col min="766" max="766" width="11.85546875" style="149" customWidth="1"/>
    <col min="767" max="767" width="60.42578125" style="149" bestFit="1" customWidth="1"/>
    <col min="768" max="768" width="21.28515625" style="149" customWidth="1"/>
    <col min="769" max="770" width="18.28515625" style="149" customWidth="1"/>
    <col min="771" max="772" width="19.7109375" style="149" customWidth="1"/>
    <col min="773" max="773" width="6.28515625" style="149" customWidth="1"/>
    <col min="774" max="1020" width="8.85546875" style="149"/>
    <col min="1021" max="1021" width="5" style="149" customWidth="1"/>
    <col min="1022" max="1022" width="11.85546875" style="149" customWidth="1"/>
    <col min="1023" max="1023" width="60.42578125" style="149" bestFit="1" customWidth="1"/>
    <col min="1024" max="1024" width="21.28515625" style="149" customWidth="1"/>
    <col min="1025" max="1026" width="18.28515625" style="149" customWidth="1"/>
    <col min="1027" max="1028" width="19.7109375" style="149" customWidth="1"/>
    <col min="1029" max="1029" width="6.28515625" style="149" customWidth="1"/>
    <col min="1030" max="1276" width="8.85546875" style="149"/>
    <col min="1277" max="1277" width="5" style="149" customWidth="1"/>
    <col min="1278" max="1278" width="11.85546875" style="149" customWidth="1"/>
    <col min="1279" max="1279" width="60.42578125" style="149" bestFit="1" customWidth="1"/>
    <col min="1280" max="1280" width="21.28515625" style="149" customWidth="1"/>
    <col min="1281" max="1282" width="18.28515625" style="149" customWidth="1"/>
    <col min="1283" max="1284" width="19.7109375" style="149" customWidth="1"/>
    <col min="1285" max="1285" width="6.28515625" style="149" customWidth="1"/>
    <col min="1286" max="1532" width="8.85546875" style="149"/>
    <col min="1533" max="1533" width="5" style="149" customWidth="1"/>
    <col min="1534" max="1534" width="11.85546875" style="149" customWidth="1"/>
    <col min="1535" max="1535" width="60.42578125" style="149" bestFit="1" customWidth="1"/>
    <col min="1536" max="1536" width="21.28515625" style="149" customWidth="1"/>
    <col min="1537" max="1538" width="18.28515625" style="149" customWidth="1"/>
    <col min="1539" max="1540" width="19.7109375" style="149" customWidth="1"/>
    <col min="1541" max="1541" width="6.28515625" style="149" customWidth="1"/>
    <col min="1542" max="1788" width="8.85546875" style="149"/>
    <col min="1789" max="1789" width="5" style="149" customWidth="1"/>
    <col min="1790" max="1790" width="11.85546875" style="149" customWidth="1"/>
    <col min="1791" max="1791" width="60.42578125" style="149" bestFit="1" customWidth="1"/>
    <col min="1792" max="1792" width="21.28515625" style="149" customWidth="1"/>
    <col min="1793" max="1794" width="18.28515625" style="149" customWidth="1"/>
    <col min="1795" max="1796" width="19.7109375" style="149" customWidth="1"/>
    <col min="1797" max="1797" width="6.28515625" style="149" customWidth="1"/>
    <col min="1798" max="2044" width="8.85546875" style="149"/>
    <col min="2045" max="2045" width="5" style="149" customWidth="1"/>
    <col min="2046" max="2046" width="11.85546875" style="149" customWidth="1"/>
    <col min="2047" max="2047" width="60.42578125" style="149" bestFit="1" customWidth="1"/>
    <col min="2048" max="2048" width="21.28515625" style="149" customWidth="1"/>
    <col min="2049" max="2050" width="18.28515625" style="149" customWidth="1"/>
    <col min="2051" max="2052" width="19.7109375" style="149" customWidth="1"/>
    <col min="2053" max="2053" width="6.28515625" style="149" customWidth="1"/>
    <col min="2054" max="2300" width="8.85546875" style="149"/>
    <col min="2301" max="2301" width="5" style="149" customWidth="1"/>
    <col min="2302" max="2302" width="11.85546875" style="149" customWidth="1"/>
    <col min="2303" max="2303" width="60.42578125" style="149" bestFit="1" customWidth="1"/>
    <col min="2304" max="2304" width="21.28515625" style="149" customWidth="1"/>
    <col min="2305" max="2306" width="18.28515625" style="149" customWidth="1"/>
    <col min="2307" max="2308" width="19.7109375" style="149" customWidth="1"/>
    <col min="2309" max="2309" width="6.28515625" style="149" customWidth="1"/>
    <col min="2310" max="2556" width="8.85546875" style="149"/>
    <col min="2557" max="2557" width="5" style="149" customWidth="1"/>
    <col min="2558" max="2558" width="11.85546875" style="149" customWidth="1"/>
    <col min="2559" max="2559" width="60.42578125" style="149" bestFit="1" customWidth="1"/>
    <col min="2560" max="2560" width="21.28515625" style="149" customWidth="1"/>
    <col min="2561" max="2562" width="18.28515625" style="149" customWidth="1"/>
    <col min="2563" max="2564" width="19.7109375" style="149" customWidth="1"/>
    <col min="2565" max="2565" width="6.28515625" style="149" customWidth="1"/>
    <col min="2566" max="2812" width="8.85546875" style="149"/>
    <col min="2813" max="2813" width="5" style="149" customWidth="1"/>
    <col min="2814" max="2814" width="11.85546875" style="149" customWidth="1"/>
    <col min="2815" max="2815" width="60.42578125" style="149" bestFit="1" customWidth="1"/>
    <col min="2816" max="2816" width="21.28515625" style="149" customWidth="1"/>
    <col min="2817" max="2818" width="18.28515625" style="149" customWidth="1"/>
    <col min="2819" max="2820" width="19.7109375" style="149" customWidth="1"/>
    <col min="2821" max="2821" width="6.28515625" style="149" customWidth="1"/>
    <col min="2822" max="3068" width="8.85546875" style="149"/>
    <col min="3069" max="3069" width="5" style="149" customWidth="1"/>
    <col min="3070" max="3070" width="11.85546875" style="149" customWidth="1"/>
    <col min="3071" max="3071" width="60.42578125" style="149" bestFit="1" customWidth="1"/>
    <col min="3072" max="3072" width="21.28515625" style="149" customWidth="1"/>
    <col min="3073" max="3074" width="18.28515625" style="149" customWidth="1"/>
    <col min="3075" max="3076" width="19.7109375" style="149" customWidth="1"/>
    <col min="3077" max="3077" width="6.28515625" style="149" customWidth="1"/>
    <col min="3078" max="3324" width="8.85546875" style="149"/>
    <col min="3325" max="3325" width="5" style="149" customWidth="1"/>
    <col min="3326" max="3326" width="11.85546875" style="149" customWidth="1"/>
    <col min="3327" max="3327" width="60.42578125" style="149" bestFit="1" customWidth="1"/>
    <col min="3328" max="3328" width="21.28515625" style="149" customWidth="1"/>
    <col min="3329" max="3330" width="18.28515625" style="149" customWidth="1"/>
    <col min="3331" max="3332" width="19.7109375" style="149" customWidth="1"/>
    <col min="3333" max="3333" width="6.28515625" style="149" customWidth="1"/>
    <col min="3334" max="3580" width="8.85546875" style="149"/>
    <col min="3581" max="3581" width="5" style="149" customWidth="1"/>
    <col min="3582" max="3582" width="11.85546875" style="149" customWidth="1"/>
    <col min="3583" max="3583" width="60.42578125" style="149" bestFit="1" customWidth="1"/>
    <col min="3584" max="3584" width="21.28515625" style="149" customWidth="1"/>
    <col min="3585" max="3586" width="18.28515625" style="149" customWidth="1"/>
    <col min="3587" max="3588" width="19.7109375" style="149" customWidth="1"/>
    <col min="3589" max="3589" width="6.28515625" style="149" customWidth="1"/>
    <col min="3590" max="3836" width="8.85546875" style="149"/>
    <col min="3837" max="3837" width="5" style="149" customWidth="1"/>
    <col min="3838" max="3838" width="11.85546875" style="149" customWidth="1"/>
    <col min="3839" max="3839" width="60.42578125" style="149" bestFit="1" customWidth="1"/>
    <col min="3840" max="3840" width="21.28515625" style="149" customWidth="1"/>
    <col min="3841" max="3842" width="18.28515625" style="149" customWidth="1"/>
    <col min="3843" max="3844" width="19.7109375" style="149" customWidth="1"/>
    <col min="3845" max="3845" width="6.28515625" style="149" customWidth="1"/>
    <col min="3846" max="4092" width="8.85546875" style="149"/>
    <col min="4093" max="4093" width="5" style="149" customWidth="1"/>
    <col min="4094" max="4094" width="11.85546875" style="149" customWidth="1"/>
    <col min="4095" max="4095" width="60.42578125" style="149" bestFit="1" customWidth="1"/>
    <col min="4096" max="4096" width="21.28515625" style="149" customWidth="1"/>
    <col min="4097" max="4098" width="18.28515625" style="149" customWidth="1"/>
    <col min="4099" max="4100" width="19.7109375" style="149" customWidth="1"/>
    <col min="4101" max="4101" width="6.28515625" style="149" customWidth="1"/>
    <col min="4102" max="4348" width="8.85546875" style="149"/>
    <col min="4349" max="4349" width="5" style="149" customWidth="1"/>
    <col min="4350" max="4350" width="11.85546875" style="149" customWidth="1"/>
    <col min="4351" max="4351" width="60.42578125" style="149" bestFit="1" customWidth="1"/>
    <col min="4352" max="4352" width="21.28515625" style="149" customWidth="1"/>
    <col min="4353" max="4354" width="18.28515625" style="149" customWidth="1"/>
    <col min="4355" max="4356" width="19.7109375" style="149" customWidth="1"/>
    <col min="4357" max="4357" width="6.28515625" style="149" customWidth="1"/>
    <col min="4358" max="4604" width="8.85546875" style="149"/>
    <col min="4605" max="4605" width="5" style="149" customWidth="1"/>
    <col min="4606" max="4606" width="11.85546875" style="149" customWidth="1"/>
    <col min="4607" max="4607" width="60.42578125" style="149" bestFit="1" customWidth="1"/>
    <col min="4608" max="4608" width="21.28515625" style="149" customWidth="1"/>
    <col min="4609" max="4610" width="18.28515625" style="149" customWidth="1"/>
    <col min="4611" max="4612" width="19.7109375" style="149" customWidth="1"/>
    <col min="4613" max="4613" width="6.28515625" style="149" customWidth="1"/>
    <col min="4614" max="4860" width="8.85546875" style="149"/>
    <col min="4861" max="4861" width="5" style="149" customWidth="1"/>
    <col min="4862" max="4862" width="11.85546875" style="149" customWidth="1"/>
    <col min="4863" max="4863" width="60.42578125" style="149" bestFit="1" customWidth="1"/>
    <col min="4864" max="4864" width="21.28515625" style="149" customWidth="1"/>
    <col min="4865" max="4866" width="18.28515625" style="149" customWidth="1"/>
    <col min="4867" max="4868" width="19.7109375" style="149" customWidth="1"/>
    <col min="4869" max="4869" width="6.28515625" style="149" customWidth="1"/>
    <col min="4870" max="5116" width="8.85546875" style="149"/>
    <col min="5117" max="5117" width="5" style="149" customWidth="1"/>
    <col min="5118" max="5118" width="11.85546875" style="149" customWidth="1"/>
    <col min="5119" max="5119" width="60.42578125" style="149" bestFit="1" customWidth="1"/>
    <col min="5120" max="5120" width="21.28515625" style="149" customWidth="1"/>
    <col min="5121" max="5122" width="18.28515625" style="149" customWidth="1"/>
    <col min="5123" max="5124" width="19.7109375" style="149" customWidth="1"/>
    <col min="5125" max="5125" width="6.28515625" style="149" customWidth="1"/>
    <col min="5126" max="5372" width="8.85546875" style="149"/>
    <col min="5373" max="5373" width="5" style="149" customWidth="1"/>
    <col min="5374" max="5374" width="11.85546875" style="149" customWidth="1"/>
    <col min="5375" max="5375" width="60.42578125" style="149" bestFit="1" customWidth="1"/>
    <col min="5376" max="5376" width="21.28515625" style="149" customWidth="1"/>
    <col min="5377" max="5378" width="18.28515625" style="149" customWidth="1"/>
    <col min="5379" max="5380" width="19.7109375" style="149" customWidth="1"/>
    <col min="5381" max="5381" width="6.28515625" style="149" customWidth="1"/>
    <col min="5382" max="5628" width="8.85546875" style="149"/>
    <col min="5629" max="5629" width="5" style="149" customWidth="1"/>
    <col min="5630" max="5630" width="11.85546875" style="149" customWidth="1"/>
    <col min="5631" max="5631" width="60.42578125" style="149" bestFit="1" customWidth="1"/>
    <col min="5632" max="5632" width="21.28515625" style="149" customWidth="1"/>
    <col min="5633" max="5634" width="18.28515625" style="149" customWidth="1"/>
    <col min="5635" max="5636" width="19.7109375" style="149" customWidth="1"/>
    <col min="5637" max="5637" width="6.28515625" style="149" customWidth="1"/>
    <col min="5638" max="5884" width="8.85546875" style="149"/>
    <col min="5885" max="5885" width="5" style="149" customWidth="1"/>
    <col min="5886" max="5886" width="11.85546875" style="149" customWidth="1"/>
    <col min="5887" max="5887" width="60.42578125" style="149" bestFit="1" customWidth="1"/>
    <col min="5888" max="5888" width="21.28515625" style="149" customWidth="1"/>
    <col min="5889" max="5890" width="18.28515625" style="149" customWidth="1"/>
    <col min="5891" max="5892" width="19.7109375" style="149" customWidth="1"/>
    <col min="5893" max="5893" width="6.28515625" style="149" customWidth="1"/>
    <col min="5894" max="6140" width="8.85546875" style="149"/>
    <col min="6141" max="6141" width="5" style="149" customWidth="1"/>
    <col min="6142" max="6142" width="11.85546875" style="149" customWidth="1"/>
    <col min="6143" max="6143" width="60.42578125" style="149" bestFit="1" customWidth="1"/>
    <col min="6144" max="6144" width="21.28515625" style="149" customWidth="1"/>
    <col min="6145" max="6146" width="18.28515625" style="149" customWidth="1"/>
    <col min="6147" max="6148" width="19.7109375" style="149" customWidth="1"/>
    <col min="6149" max="6149" width="6.28515625" style="149" customWidth="1"/>
    <col min="6150" max="6396" width="8.85546875" style="149"/>
    <col min="6397" max="6397" width="5" style="149" customWidth="1"/>
    <col min="6398" max="6398" width="11.85546875" style="149" customWidth="1"/>
    <col min="6399" max="6399" width="60.42578125" style="149" bestFit="1" customWidth="1"/>
    <col min="6400" max="6400" width="21.28515625" style="149" customWidth="1"/>
    <col min="6401" max="6402" width="18.28515625" style="149" customWidth="1"/>
    <col min="6403" max="6404" width="19.7109375" style="149" customWidth="1"/>
    <col min="6405" max="6405" width="6.28515625" style="149" customWidth="1"/>
    <col min="6406" max="6652" width="8.85546875" style="149"/>
    <col min="6653" max="6653" width="5" style="149" customWidth="1"/>
    <col min="6654" max="6654" width="11.85546875" style="149" customWidth="1"/>
    <col min="6655" max="6655" width="60.42578125" style="149" bestFit="1" customWidth="1"/>
    <col min="6656" max="6656" width="21.28515625" style="149" customWidth="1"/>
    <col min="6657" max="6658" width="18.28515625" style="149" customWidth="1"/>
    <col min="6659" max="6660" width="19.7109375" style="149" customWidth="1"/>
    <col min="6661" max="6661" width="6.28515625" style="149" customWidth="1"/>
    <col min="6662" max="6908" width="8.85546875" style="149"/>
    <col min="6909" max="6909" width="5" style="149" customWidth="1"/>
    <col min="6910" max="6910" width="11.85546875" style="149" customWidth="1"/>
    <col min="6911" max="6911" width="60.42578125" style="149" bestFit="1" customWidth="1"/>
    <col min="6912" max="6912" width="21.28515625" style="149" customWidth="1"/>
    <col min="6913" max="6914" width="18.28515625" style="149" customWidth="1"/>
    <col min="6915" max="6916" width="19.7109375" style="149" customWidth="1"/>
    <col min="6917" max="6917" width="6.28515625" style="149" customWidth="1"/>
    <col min="6918" max="7164" width="8.85546875" style="149"/>
    <col min="7165" max="7165" width="5" style="149" customWidth="1"/>
    <col min="7166" max="7166" width="11.85546875" style="149" customWidth="1"/>
    <col min="7167" max="7167" width="60.42578125" style="149" bestFit="1" customWidth="1"/>
    <col min="7168" max="7168" width="21.28515625" style="149" customWidth="1"/>
    <col min="7169" max="7170" width="18.28515625" style="149" customWidth="1"/>
    <col min="7171" max="7172" width="19.7109375" style="149" customWidth="1"/>
    <col min="7173" max="7173" width="6.28515625" style="149" customWidth="1"/>
    <col min="7174" max="7420" width="8.85546875" style="149"/>
    <col min="7421" max="7421" width="5" style="149" customWidth="1"/>
    <col min="7422" max="7422" width="11.85546875" style="149" customWidth="1"/>
    <col min="7423" max="7423" width="60.42578125" style="149" bestFit="1" customWidth="1"/>
    <col min="7424" max="7424" width="21.28515625" style="149" customWidth="1"/>
    <col min="7425" max="7426" width="18.28515625" style="149" customWidth="1"/>
    <col min="7427" max="7428" width="19.7109375" style="149" customWidth="1"/>
    <col min="7429" max="7429" width="6.28515625" style="149" customWidth="1"/>
    <col min="7430" max="7676" width="8.85546875" style="149"/>
    <col min="7677" max="7677" width="5" style="149" customWidth="1"/>
    <col min="7678" max="7678" width="11.85546875" style="149" customWidth="1"/>
    <col min="7679" max="7679" width="60.42578125" style="149" bestFit="1" customWidth="1"/>
    <col min="7680" max="7680" width="21.28515625" style="149" customWidth="1"/>
    <col min="7681" max="7682" width="18.28515625" style="149" customWidth="1"/>
    <col min="7683" max="7684" width="19.7109375" style="149" customWidth="1"/>
    <col min="7685" max="7685" width="6.28515625" style="149" customWidth="1"/>
    <col min="7686" max="7932" width="8.85546875" style="149"/>
    <col min="7933" max="7933" width="5" style="149" customWidth="1"/>
    <col min="7934" max="7934" width="11.85546875" style="149" customWidth="1"/>
    <col min="7935" max="7935" width="60.42578125" style="149" bestFit="1" customWidth="1"/>
    <col min="7936" max="7936" width="21.28515625" style="149" customWidth="1"/>
    <col min="7937" max="7938" width="18.28515625" style="149" customWidth="1"/>
    <col min="7939" max="7940" width="19.7109375" style="149" customWidth="1"/>
    <col min="7941" max="7941" width="6.28515625" style="149" customWidth="1"/>
    <col min="7942" max="8188" width="8.85546875" style="149"/>
    <col min="8189" max="8189" width="5" style="149" customWidth="1"/>
    <col min="8190" max="8190" width="11.85546875" style="149" customWidth="1"/>
    <col min="8191" max="8191" width="60.42578125" style="149" bestFit="1" customWidth="1"/>
    <col min="8192" max="8192" width="21.28515625" style="149" customWidth="1"/>
    <col min="8193" max="8194" width="18.28515625" style="149" customWidth="1"/>
    <col min="8195" max="8196" width="19.7109375" style="149" customWidth="1"/>
    <col min="8197" max="8197" width="6.28515625" style="149" customWidth="1"/>
    <col min="8198" max="8444" width="8.85546875" style="149"/>
    <col min="8445" max="8445" width="5" style="149" customWidth="1"/>
    <col min="8446" max="8446" width="11.85546875" style="149" customWidth="1"/>
    <col min="8447" max="8447" width="60.42578125" style="149" bestFit="1" customWidth="1"/>
    <col min="8448" max="8448" width="21.28515625" style="149" customWidth="1"/>
    <col min="8449" max="8450" width="18.28515625" style="149" customWidth="1"/>
    <col min="8451" max="8452" width="19.7109375" style="149" customWidth="1"/>
    <col min="8453" max="8453" width="6.28515625" style="149" customWidth="1"/>
    <col min="8454" max="8700" width="8.85546875" style="149"/>
    <col min="8701" max="8701" width="5" style="149" customWidth="1"/>
    <col min="8702" max="8702" width="11.85546875" style="149" customWidth="1"/>
    <col min="8703" max="8703" width="60.42578125" style="149" bestFit="1" customWidth="1"/>
    <col min="8704" max="8704" width="21.28515625" style="149" customWidth="1"/>
    <col min="8705" max="8706" width="18.28515625" style="149" customWidth="1"/>
    <col min="8707" max="8708" width="19.7109375" style="149" customWidth="1"/>
    <col min="8709" max="8709" width="6.28515625" style="149" customWidth="1"/>
    <col min="8710" max="8956" width="8.85546875" style="149"/>
    <col min="8957" max="8957" width="5" style="149" customWidth="1"/>
    <col min="8958" max="8958" width="11.85546875" style="149" customWidth="1"/>
    <col min="8959" max="8959" width="60.42578125" style="149" bestFit="1" customWidth="1"/>
    <col min="8960" max="8960" width="21.28515625" style="149" customWidth="1"/>
    <col min="8961" max="8962" width="18.28515625" style="149" customWidth="1"/>
    <col min="8963" max="8964" width="19.7109375" style="149" customWidth="1"/>
    <col min="8965" max="8965" width="6.28515625" style="149" customWidth="1"/>
    <col min="8966" max="9212" width="8.85546875" style="149"/>
    <col min="9213" max="9213" width="5" style="149" customWidth="1"/>
    <col min="9214" max="9214" width="11.85546875" style="149" customWidth="1"/>
    <col min="9215" max="9215" width="60.42578125" style="149" bestFit="1" customWidth="1"/>
    <col min="9216" max="9216" width="21.28515625" style="149" customWidth="1"/>
    <col min="9217" max="9218" width="18.28515625" style="149" customWidth="1"/>
    <col min="9219" max="9220" width="19.7109375" style="149" customWidth="1"/>
    <col min="9221" max="9221" width="6.28515625" style="149" customWidth="1"/>
    <col min="9222" max="9468" width="8.85546875" style="149"/>
    <col min="9469" max="9469" width="5" style="149" customWidth="1"/>
    <col min="9470" max="9470" width="11.85546875" style="149" customWidth="1"/>
    <col min="9471" max="9471" width="60.42578125" style="149" bestFit="1" customWidth="1"/>
    <col min="9472" max="9472" width="21.28515625" style="149" customWidth="1"/>
    <col min="9473" max="9474" width="18.28515625" style="149" customWidth="1"/>
    <col min="9475" max="9476" width="19.7109375" style="149" customWidth="1"/>
    <col min="9477" max="9477" width="6.28515625" style="149" customWidth="1"/>
    <col min="9478" max="9724" width="8.85546875" style="149"/>
    <col min="9725" max="9725" width="5" style="149" customWidth="1"/>
    <col min="9726" max="9726" width="11.85546875" style="149" customWidth="1"/>
    <col min="9727" max="9727" width="60.42578125" style="149" bestFit="1" customWidth="1"/>
    <col min="9728" max="9728" width="21.28515625" style="149" customWidth="1"/>
    <col min="9729" max="9730" width="18.28515625" style="149" customWidth="1"/>
    <col min="9731" max="9732" width="19.7109375" style="149" customWidth="1"/>
    <col min="9733" max="9733" width="6.28515625" style="149" customWidth="1"/>
    <col min="9734" max="9980" width="8.85546875" style="149"/>
    <col min="9981" max="9981" width="5" style="149" customWidth="1"/>
    <col min="9982" max="9982" width="11.85546875" style="149" customWidth="1"/>
    <col min="9983" max="9983" width="60.42578125" style="149" bestFit="1" customWidth="1"/>
    <col min="9984" max="9984" width="21.28515625" style="149" customWidth="1"/>
    <col min="9985" max="9986" width="18.28515625" style="149" customWidth="1"/>
    <col min="9987" max="9988" width="19.7109375" style="149" customWidth="1"/>
    <col min="9989" max="9989" width="6.28515625" style="149" customWidth="1"/>
    <col min="9990" max="10236" width="8.85546875" style="149"/>
    <col min="10237" max="10237" width="5" style="149" customWidth="1"/>
    <col min="10238" max="10238" width="11.85546875" style="149" customWidth="1"/>
    <col min="10239" max="10239" width="60.42578125" style="149" bestFit="1" customWidth="1"/>
    <col min="10240" max="10240" width="21.28515625" style="149" customWidth="1"/>
    <col min="10241" max="10242" width="18.28515625" style="149" customWidth="1"/>
    <col min="10243" max="10244" width="19.7109375" style="149" customWidth="1"/>
    <col min="10245" max="10245" width="6.28515625" style="149" customWidth="1"/>
    <col min="10246" max="10492" width="8.85546875" style="149"/>
    <col min="10493" max="10493" width="5" style="149" customWidth="1"/>
    <col min="10494" max="10494" width="11.85546875" style="149" customWidth="1"/>
    <col min="10495" max="10495" width="60.42578125" style="149" bestFit="1" customWidth="1"/>
    <col min="10496" max="10496" width="21.28515625" style="149" customWidth="1"/>
    <col min="10497" max="10498" width="18.28515625" style="149" customWidth="1"/>
    <col min="10499" max="10500" width="19.7109375" style="149" customWidth="1"/>
    <col min="10501" max="10501" width="6.28515625" style="149" customWidth="1"/>
    <col min="10502" max="10748" width="8.85546875" style="149"/>
    <col min="10749" max="10749" width="5" style="149" customWidth="1"/>
    <col min="10750" max="10750" width="11.85546875" style="149" customWidth="1"/>
    <col min="10751" max="10751" width="60.42578125" style="149" bestFit="1" customWidth="1"/>
    <col min="10752" max="10752" width="21.28515625" style="149" customWidth="1"/>
    <col min="10753" max="10754" width="18.28515625" style="149" customWidth="1"/>
    <col min="10755" max="10756" width="19.7109375" style="149" customWidth="1"/>
    <col min="10757" max="10757" width="6.28515625" style="149" customWidth="1"/>
    <col min="10758" max="11004" width="8.85546875" style="149"/>
    <col min="11005" max="11005" width="5" style="149" customWidth="1"/>
    <col min="11006" max="11006" width="11.85546875" style="149" customWidth="1"/>
    <col min="11007" max="11007" width="60.42578125" style="149" bestFit="1" customWidth="1"/>
    <col min="11008" max="11008" width="21.28515625" style="149" customWidth="1"/>
    <col min="11009" max="11010" width="18.28515625" style="149" customWidth="1"/>
    <col min="11011" max="11012" width="19.7109375" style="149" customWidth="1"/>
    <col min="11013" max="11013" width="6.28515625" style="149" customWidth="1"/>
    <col min="11014" max="11260" width="8.85546875" style="149"/>
    <col min="11261" max="11261" width="5" style="149" customWidth="1"/>
    <col min="11262" max="11262" width="11.85546875" style="149" customWidth="1"/>
    <col min="11263" max="11263" width="60.42578125" style="149" bestFit="1" customWidth="1"/>
    <col min="11264" max="11264" width="21.28515625" style="149" customWidth="1"/>
    <col min="11265" max="11266" width="18.28515625" style="149" customWidth="1"/>
    <col min="11267" max="11268" width="19.7109375" style="149" customWidth="1"/>
    <col min="11269" max="11269" width="6.28515625" style="149" customWidth="1"/>
    <col min="11270" max="11516" width="8.85546875" style="149"/>
    <col min="11517" max="11517" width="5" style="149" customWidth="1"/>
    <col min="11518" max="11518" width="11.85546875" style="149" customWidth="1"/>
    <col min="11519" max="11519" width="60.42578125" style="149" bestFit="1" customWidth="1"/>
    <col min="11520" max="11520" width="21.28515625" style="149" customWidth="1"/>
    <col min="11521" max="11522" width="18.28515625" style="149" customWidth="1"/>
    <col min="11523" max="11524" width="19.7109375" style="149" customWidth="1"/>
    <col min="11525" max="11525" width="6.28515625" style="149" customWidth="1"/>
    <col min="11526" max="11772" width="8.85546875" style="149"/>
    <col min="11773" max="11773" width="5" style="149" customWidth="1"/>
    <col min="11774" max="11774" width="11.85546875" style="149" customWidth="1"/>
    <col min="11775" max="11775" width="60.42578125" style="149" bestFit="1" customWidth="1"/>
    <col min="11776" max="11776" width="21.28515625" style="149" customWidth="1"/>
    <col min="11777" max="11778" width="18.28515625" style="149" customWidth="1"/>
    <col min="11779" max="11780" width="19.7109375" style="149" customWidth="1"/>
    <col min="11781" max="11781" width="6.28515625" style="149" customWidth="1"/>
    <col min="11782" max="12028" width="8.85546875" style="149"/>
    <col min="12029" max="12029" width="5" style="149" customWidth="1"/>
    <col min="12030" max="12030" width="11.85546875" style="149" customWidth="1"/>
    <col min="12031" max="12031" width="60.42578125" style="149" bestFit="1" customWidth="1"/>
    <col min="12032" max="12032" width="21.28515625" style="149" customWidth="1"/>
    <col min="12033" max="12034" width="18.28515625" style="149" customWidth="1"/>
    <col min="12035" max="12036" width="19.7109375" style="149" customWidth="1"/>
    <col min="12037" max="12037" width="6.28515625" style="149" customWidth="1"/>
    <col min="12038" max="12284" width="8.85546875" style="149"/>
    <col min="12285" max="12285" width="5" style="149" customWidth="1"/>
    <col min="12286" max="12286" width="11.85546875" style="149" customWidth="1"/>
    <col min="12287" max="12287" width="60.42578125" style="149" bestFit="1" customWidth="1"/>
    <col min="12288" max="12288" width="21.28515625" style="149" customWidth="1"/>
    <col min="12289" max="12290" width="18.28515625" style="149" customWidth="1"/>
    <col min="12291" max="12292" width="19.7109375" style="149" customWidth="1"/>
    <col min="12293" max="12293" width="6.28515625" style="149" customWidth="1"/>
    <col min="12294" max="12540" width="8.85546875" style="149"/>
    <col min="12541" max="12541" width="5" style="149" customWidth="1"/>
    <col min="12542" max="12542" width="11.85546875" style="149" customWidth="1"/>
    <col min="12543" max="12543" width="60.42578125" style="149" bestFit="1" customWidth="1"/>
    <col min="12544" max="12544" width="21.28515625" style="149" customWidth="1"/>
    <col min="12545" max="12546" width="18.28515625" style="149" customWidth="1"/>
    <col min="12547" max="12548" width="19.7109375" style="149" customWidth="1"/>
    <col min="12549" max="12549" width="6.28515625" style="149" customWidth="1"/>
    <col min="12550" max="12796" width="8.85546875" style="149"/>
    <col min="12797" max="12797" width="5" style="149" customWidth="1"/>
    <col min="12798" max="12798" width="11.85546875" style="149" customWidth="1"/>
    <col min="12799" max="12799" width="60.42578125" style="149" bestFit="1" customWidth="1"/>
    <col min="12800" max="12800" width="21.28515625" style="149" customWidth="1"/>
    <col min="12801" max="12802" width="18.28515625" style="149" customWidth="1"/>
    <col min="12803" max="12804" width="19.7109375" style="149" customWidth="1"/>
    <col min="12805" max="12805" width="6.28515625" style="149" customWidth="1"/>
    <col min="12806" max="13052" width="8.85546875" style="149"/>
    <col min="13053" max="13053" width="5" style="149" customWidth="1"/>
    <col min="13054" max="13054" width="11.85546875" style="149" customWidth="1"/>
    <col min="13055" max="13055" width="60.42578125" style="149" bestFit="1" customWidth="1"/>
    <col min="13056" max="13056" width="21.28515625" style="149" customWidth="1"/>
    <col min="13057" max="13058" width="18.28515625" style="149" customWidth="1"/>
    <col min="13059" max="13060" width="19.7109375" style="149" customWidth="1"/>
    <col min="13061" max="13061" width="6.28515625" style="149" customWidth="1"/>
    <col min="13062" max="13308" width="8.85546875" style="149"/>
    <col min="13309" max="13309" width="5" style="149" customWidth="1"/>
    <col min="13310" max="13310" width="11.85546875" style="149" customWidth="1"/>
    <col min="13311" max="13311" width="60.42578125" style="149" bestFit="1" customWidth="1"/>
    <col min="13312" max="13312" width="21.28515625" style="149" customWidth="1"/>
    <col min="13313" max="13314" width="18.28515625" style="149" customWidth="1"/>
    <col min="13315" max="13316" width="19.7109375" style="149" customWidth="1"/>
    <col min="13317" max="13317" width="6.28515625" style="149" customWidth="1"/>
    <col min="13318" max="13564" width="8.85546875" style="149"/>
    <col min="13565" max="13565" width="5" style="149" customWidth="1"/>
    <col min="13566" max="13566" width="11.85546875" style="149" customWidth="1"/>
    <col min="13567" max="13567" width="60.42578125" style="149" bestFit="1" customWidth="1"/>
    <col min="13568" max="13568" width="21.28515625" style="149" customWidth="1"/>
    <col min="13569" max="13570" width="18.28515625" style="149" customWidth="1"/>
    <col min="13571" max="13572" width="19.7109375" style="149" customWidth="1"/>
    <col min="13573" max="13573" width="6.28515625" style="149" customWidth="1"/>
    <col min="13574" max="13820" width="8.85546875" style="149"/>
    <col min="13821" max="13821" width="5" style="149" customWidth="1"/>
    <col min="13822" max="13822" width="11.85546875" style="149" customWidth="1"/>
    <col min="13823" max="13823" width="60.42578125" style="149" bestFit="1" customWidth="1"/>
    <col min="13824" max="13824" width="21.28515625" style="149" customWidth="1"/>
    <col min="13825" max="13826" width="18.28515625" style="149" customWidth="1"/>
    <col min="13827" max="13828" width="19.7109375" style="149" customWidth="1"/>
    <col min="13829" max="13829" width="6.28515625" style="149" customWidth="1"/>
    <col min="13830" max="14076" width="8.85546875" style="149"/>
    <col min="14077" max="14077" width="5" style="149" customWidth="1"/>
    <col min="14078" max="14078" width="11.85546875" style="149" customWidth="1"/>
    <col min="14079" max="14079" width="60.42578125" style="149" bestFit="1" customWidth="1"/>
    <col min="14080" max="14080" width="21.28515625" style="149" customWidth="1"/>
    <col min="14081" max="14082" width="18.28515625" style="149" customWidth="1"/>
    <col min="14083" max="14084" width="19.7109375" style="149" customWidth="1"/>
    <col min="14085" max="14085" width="6.28515625" style="149" customWidth="1"/>
    <col min="14086" max="14332" width="8.85546875" style="149"/>
    <col min="14333" max="14333" width="5" style="149" customWidth="1"/>
    <col min="14334" max="14334" width="11.85546875" style="149" customWidth="1"/>
    <col min="14335" max="14335" width="60.42578125" style="149" bestFit="1" customWidth="1"/>
    <col min="14336" max="14336" width="21.28515625" style="149" customWidth="1"/>
    <col min="14337" max="14338" width="18.28515625" style="149" customWidth="1"/>
    <col min="14339" max="14340" width="19.7109375" style="149" customWidth="1"/>
    <col min="14341" max="14341" width="6.28515625" style="149" customWidth="1"/>
    <col min="14342" max="14588" width="8.85546875" style="149"/>
    <col min="14589" max="14589" width="5" style="149" customWidth="1"/>
    <col min="14590" max="14590" width="11.85546875" style="149" customWidth="1"/>
    <col min="14591" max="14591" width="60.42578125" style="149" bestFit="1" customWidth="1"/>
    <col min="14592" max="14592" width="21.28515625" style="149" customWidth="1"/>
    <col min="14593" max="14594" width="18.28515625" style="149" customWidth="1"/>
    <col min="14595" max="14596" width="19.7109375" style="149" customWidth="1"/>
    <col min="14597" max="14597" width="6.28515625" style="149" customWidth="1"/>
    <col min="14598" max="14844" width="8.85546875" style="149"/>
    <col min="14845" max="14845" width="5" style="149" customWidth="1"/>
    <col min="14846" max="14846" width="11.85546875" style="149" customWidth="1"/>
    <col min="14847" max="14847" width="60.42578125" style="149" bestFit="1" customWidth="1"/>
    <col min="14848" max="14848" width="21.28515625" style="149" customWidth="1"/>
    <col min="14849" max="14850" width="18.28515625" style="149" customWidth="1"/>
    <col min="14851" max="14852" width="19.7109375" style="149" customWidth="1"/>
    <col min="14853" max="14853" width="6.28515625" style="149" customWidth="1"/>
    <col min="14854" max="15100" width="8.85546875" style="149"/>
    <col min="15101" max="15101" width="5" style="149" customWidth="1"/>
    <col min="15102" max="15102" width="11.85546875" style="149" customWidth="1"/>
    <col min="15103" max="15103" width="60.42578125" style="149" bestFit="1" customWidth="1"/>
    <col min="15104" max="15104" width="21.28515625" style="149" customWidth="1"/>
    <col min="15105" max="15106" width="18.28515625" style="149" customWidth="1"/>
    <col min="15107" max="15108" width="19.7109375" style="149" customWidth="1"/>
    <col min="15109" max="15109" width="6.28515625" style="149" customWidth="1"/>
    <col min="15110" max="15356" width="8.85546875" style="149"/>
    <col min="15357" max="15357" width="5" style="149" customWidth="1"/>
    <col min="15358" max="15358" width="11.85546875" style="149" customWidth="1"/>
    <col min="15359" max="15359" width="60.42578125" style="149" bestFit="1" customWidth="1"/>
    <col min="15360" max="15360" width="21.28515625" style="149" customWidth="1"/>
    <col min="15361" max="15362" width="18.28515625" style="149" customWidth="1"/>
    <col min="15363" max="15364" width="19.7109375" style="149" customWidth="1"/>
    <col min="15365" max="15365" width="6.28515625" style="149" customWidth="1"/>
    <col min="15366" max="15612" width="8.85546875" style="149"/>
    <col min="15613" max="15613" width="5" style="149" customWidth="1"/>
    <col min="15614" max="15614" width="11.85546875" style="149" customWidth="1"/>
    <col min="15615" max="15615" width="60.42578125" style="149" bestFit="1" customWidth="1"/>
    <col min="15616" max="15616" width="21.28515625" style="149" customWidth="1"/>
    <col min="15617" max="15618" width="18.28515625" style="149" customWidth="1"/>
    <col min="15619" max="15620" width="19.7109375" style="149" customWidth="1"/>
    <col min="15621" max="15621" width="6.28515625" style="149" customWidth="1"/>
    <col min="15622" max="15868" width="8.85546875" style="149"/>
    <col min="15869" max="15869" width="5" style="149" customWidth="1"/>
    <col min="15870" max="15870" width="11.85546875" style="149" customWidth="1"/>
    <col min="15871" max="15871" width="60.42578125" style="149" bestFit="1" customWidth="1"/>
    <col min="15872" max="15872" width="21.28515625" style="149" customWidth="1"/>
    <col min="15873" max="15874" width="18.28515625" style="149" customWidth="1"/>
    <col min="15875" max="15876" width="19.7109375" style="149" customWidth="1"/>
    <col min="15877" max="15877" width="6.28515625" style="149" customWidth="1"/>
    <col min="15878" max="16124" width="8.85546875" style="149"/>
    <col min="16125" max="16125" width="5" style="149" customWidth="1"/>
    <col min="16126" max="16126" width="11.85546875" style="149" customWidth="1"/>
    <col min="16127" max="16127" width="60.42578125" style="149" bestFit="1" customWidth="1"/>
    <col min="16128" max="16128" width="21.28515625" style="149" customWidth="1"/>
    <col min="16129" max="16130" width="18.28515625" style="149" customWidth="1"/>
    <col min="16131" max="16132" width="19.7109375" style="149" customWidth="1"/>
    <col min="16133" max="16133" width="6.28515625" style="149" customWidth="1"/>
    <col min="16134" max="16384" width="8.85546875" style="149"/>
  </cols>
  <sheetData>
    <row r="1" spans="2:6" ht="15.75" thickBot="1" x14ac:dyDescent="0.3">
      <c r="B1" s="148"/>
      <c r="C1" s="148"/>
      <c r="D1" s="148"/>
    </row>
    <row r="2" spans="2:6" ht="15.75" thickBot="1" x14ac:dyDescent="0.3">
      <c r="B2" s="150" t="s">
        <v>219</v>
      </c>
      <c r="C2" s="151"/>
      <c r="D2" s="151"/>
    </row>
    <row r="3" spans="2:6" ht="19.899999999999999" customHeight="1" thickBot="1" x14ac:dyDescent="0.3">
      <c r="B3" s="152" t="s">
        <v>212</v>
      </c>
      <c r="C3" s="153" t="s">
        <v>213</v>
      </c>
      <c r="D3" s="154" t="s">
        <v>8</v>
      </c>
    </row>
    <row r="4" spans="2:6" x14ac:dyDescent="0.25">
      <c r="B4" s="155"/>
      <c r="C4" s="156"/>
      <c r="D4" s="157"/>
    </row>
    <row r="5" spans="2:6" x14ac:dyDescent="0.25">
      <c r="B5" s="158"/>
      <c r="C5" s="159"/>
      <c r="D5" s="160"/>
    </row>
    <row r="6" spans="2:6" x14ac:dyDescent="0.25">
      <c r="B6" s="158">
        <v>1</v>
      </c>
      <c r="C6" s="159" t="s">
        <v>214</v>
      </c>
      <c r="D6" s="164"/>
    </row>
    <row r="7" spans="2:6" x14ac:dyDescent="0.25">
      <c r="B7" s="161"/>
      <c r="C7" s="162"/>
      <c r="D7" s="163"/>
    </row>
    <row r="8" spans="2:6" x14ac:dyDescent="0.25">
      <c r="B8" s="161"/>
      <c r="C8" s="162" t="s">
        <v>215</v>
      </c>
      <c r="D8" s="164">
        <f>'Bill 1 Bypass BoQ'!F52</f>
        <v>0</v>
      </c>
      <c r="F8" s="165"/>
    </row>
    <row r="9" spans="2:6" x14ac:dyDescent="0.25">
      <c r="B9" s="161"/>
      <c r="C9" s="162"/>
      <c r="D9" s="164"/>
      <c r="F9" s="165"/>
    </row>
    <row r="10" spans="2:6" x14ac:dyDescent="0.25">
      <c r="B10" s="161">
        <v>2</v>
      </c>
      <c r="C10" s="159" t="s">
        <v>216</v>
      </c>
      <c r="D10" s="166"/>
    </row>
    <row r="11" spans="2:6" x14ac:dyDescent="0.25">
      <c r="B11" s="161"/>
      <c r="C11" s="162"/>
      <c r="D11" s="163"/>
    </row>
    <row r="12" spans="2:6" x14ac:dyDescent="0.25">
      <c r="B12" s="161"/>
      <c r="C12" s="162" t="s">
        <v>217</v>
      </c>
      <c r="D12" s="164">
        <f>'Bill 1 Bypass BoQ'!F72+'Bill 1 Bypass BoQ'!F98+'Bill 1 Bypass BoQ'!F116+'Bill 1 Bypass BoQ'!F124+'Bill 1 Bypass BoQ'!F140</f>
        <v>0</v>
      </c>
    </row>
    <row r="13" spans="2:6" ht="15.75" thickBot="1" x14ac:dyDescent="0.3">
      <c r="B13" s="161"/>
      <c r="C13" s="162"/>
      <c r="D13" s="167"/>
    </row>
    <row r="14" spans="2:6" ht="26.25" customHeight="1" thickBot="1" x14ac:dyDescent="0.3">
      <c r="B14" s="168"/>
      <c r="C14" s="153" t="s">
        <v>218</v>
      </c>
      <c r="D14" s="169">
        <f>SUM(D7:D13)</f>
        <v>0</v>
      </c>
    </row>
    <row r="15" spans="2:6" x14ac:dyDescent="0.25">
      <c r="B15" s="148"/>
      <c r="C15" s="170"/>
      <c r="D15" s="171"/>
    </row>
    <row r="17" spans="4:4" x14ac:dyDescent="0.25">
      <c r="D17" s="172"/>
    </row>
  </sheetData>
  <sheetProtection algorithmName="SHA-512" hashValue="01qF/1Q3bqfiVt2tP07OwPlyzgkZdGb8Vqew5bmeq/g4cS2Jy8vm3/bzMg/KLXcj80ZVx5020f6EbCfB4EyfXQ==" saltValue="oeWorR5JUcvaSbzCjWu0qw==" spinCount="100000" sheet="1" objects="1" scenarios="1"/>
  <pageMargins left="0.25" right="0.25" top="0.75" bottom="0.75" header="0.3" footer="0.3"/>
  <pageSetup paperSize="9" scale="96"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325D0-E0B7-41BD-9611-94BAA8ED3A13}">
  <dimension ref="B1:D39"/>
  <sheetViews>
    <sheetView view="pageBreakPreview" topLeftCell="A28" zoomScale="110" zoomScaleNormal="100" zoomScaleSheetLayoutView="110" workbookViewId="0">
      <selection activeCell="C13" sqref="C13"/>
    </sheetView>
  </sheetViews>
  <sheetFormatPr defaultRowHeight="12.75" x14ac:dyDescent="0.2"/>
  <cols>
    <col min="1" max="1" width="9.140625" style="129"/>
    <col min="2" max="2" width="9.42578125" style="129" customWidth="1"/>
    <col min="3" max="3" width="69.28515625" style="129" customWidth="1"/>
    <col min="4" max="4" width="16" style="129" customWidth="1"/>
    <col min="5" max="16384" width="9.140625" style="129"/>
  </cols>
  <sheetData>
    <row r="1" spans="2:4" ht="16.5" thickBot="1" x14ac:dyDescent="0.25">
      <c r="B1" s="126" t="s">
        <v>178</v>
      </c>
      <c r="C1" s="127"/>
      <c r="D1" s="128"/>
    </row>
    <row r="2" spans="2:4" x14ac:dyDescent="0.2">
      <c r="B2" s="230"/>
      <c r="C2" s="231"/>
      <c r="D2" s="232"/>
    </row>
    <row r="3" spans="2:4" ht="13.5" thickBot="1" x14ac:dyDescent="0.25">
      <c r="B3" s="233"/>
      <c r="C3" s="234"/>
      <c r="D3" s="235"/>
    </row>
    <row r="4" spans="2:4" x14ac:dyDescent="0.2">
      <c r="B4" s="130"/>
      <c r="C4" s="131" t="s">
        <v>179</v>
      </c>
      <c r="D4" s="132"/>
    </row>
    <row r="5" spans="2:4" x14ac:dyDescent="0.2">
      <c r="B5" s="133"/>
      <c r="C5" s="134" t="s">
        <v>180</v>
      </c>
      <c r="D5" s="135"/>
    </row>
    <row r="6" spans="2:4" ht="13.5" thickBot="1" x14ac:dyDescent="0.25">
      <c r="B6" s="133"/>
      <c r="C6" s="136" t="s">
        <v>181</v>
      </c>
      <c r="D6" s="135"/>
    </row>
    <row r="7" spans="2:4" ht="17.25" thickTop="1" thickBot="1" x14ac:dyDescent="0.25">
      <c r="B7" s="137" t="s">
        <v>3</v>
      </c>
      <c r="C7" s="138" t="s">
        <v>4</v>
      </c>
      <c r="D7" s="139" t="s">
        <v>7</v>
      </c>
    </row>
    <row r="8" spans="2:4" x14ac:dyDescent="0.2">
      <c r="B8" s="133"/>
      <c r="C8" s="140" t="s">
        <v>182</v>
      </c>
      <c r="D8" s="141">
        <v>0</v>
      </c>
    </row>
    <row r="9" spans="2:4" x14ac:dyDescent="0.2">
      <c r="B9" s="133"/>
      <c r="C9" s="140" t="s">
        <v>183</v>
      </c>
      <c r="D9" s="141">
        <v>0</v>
      </c>
    </row>
    <row r="10" spans="2:4" x14ac:dyDescent="0.2">
      <c r="B10" s="133"/>
      <c r="C10" s="140" t="s">
        <v>184</v>
      </c>
      <c r="D10" s="141">
        <v>0</v>
      </c>
    </row>
    <row r="11" spans="2:4" x14ac:dyDescent="0.2">
      <c r="B11" s="133"/>
      <c r="C11" s="140" t="s">
        <v>185</v>
      </c>
      <c r="D11" s="141">
        <v>0</v>
      </c>
    </row>
    <row r="12" spans="2:4" x14ac:dyDescent="0.2">
      <c r="B12" s="133"/>
      <c r="C12" s="140" t="s">
        <v>186</v>
      </c>
      <c r="D12" s="141">
        <v>0</v>
      </c>
    </row>
    <row r="13" spans="2:4" x14ac:dyDescent="0.2">
      <c r="B13" s="133"/>
      <c r="C13" s="140" t="s">
        <v>187</v>
      </c>
      <c r="D13" s="141">
        <v>0</v>
      </c>
    </row>
    <row r="14" spans="2:4" x14ac:dyDescent="0.2">
      <c r="B14" s="133"/>
      <c r="C14" s="140" t="s">
        <v>188</v>
      </c>
      <c r="D14" s="141">
        <v>0</v>
      </c>
    </row>
    <row r="15" spans="2:4" x14ac:dyDescent="0.2">
      <c r="B15" s="133"/>
      <c r="C15" s="140" t="s">
        <v>189</v>
      </c>
      <c r="D15" s="141">
        <v>0</v>
      </c>
    </row>
    <row r="16" spans="2:4" x14ac:dyDescent="0.2">
      <c r="B16" s="133"/>
      <c r="C16" s="140" t="s">
        <v>190</v>
      </c>
      <c r="D16" s="141">
        <v>0</v>
      </c>
    </row>
    <row r="17" spans="2:4" x14ac:dyDescent="0.2">
      <c r="B17" s="133"/>
      <c r="C17" s="140" t="s">
        <v>191</v>
      </c>
      <c r="D17" s="141">
        <v>0</v>
      </c>
    </row>
    <row r="18" spans="2:4" x14ac:dyDescent="0.2">
      <c r="B18" s="133"/>
      <c r="C18" s="140" t="s">
        <v>192</v>
      </c>
      <c r="D18" s="141">
        <v>0</v>
      </c>
    </row>
    <row r="19" spans="2:4" x14ac:dyDescent="0.2">
      <c r="B19" s="133"/>
      <c r="C19" s="236" t="s">
        <v>225</v>
      </c>
      <c r="D19" s="141">
        <v>0</v>
      </c>
    </row>
    <row r="20" spans="2:4" x14ac:dyDescent="0.2">
      <c r="B20" s="133"/>
      <c r="C20" s="236" t="s">
        <v>228</v>
      </c>
      <c r="D20" s="141">
        <v>0</v>
      </c>
    </row>
    <row r="21" spans="2:4" x14ac:dyDescent="0.2">
      <c r="B21" s="133"/>
      <c r="C21" s="236" t="s">
        <v>226</v>
      </c>
      <c r="D21" s="141">
        <v>0</v>
      </c>
    </row>
    <row r="22" spans="2:4" x14ac:dyDescent="0.2">
      <c r="B22" s="133"/>
      <c r="C22" s="236" t="s">
        <v>229</v>
      </c>
      <c r="D22" s="141">
        <v>0</v>
      </c>
    </row>
    <row r="23" spans="2:4" x14ac:dyDescent="0.2">
      <c r="B23" s="133"/>
      <c r="C23" s="236" t="s">
        <v>227</v>
      </c>
      <c r="D23" s="141">
        <v>0</v>
      </c>
    </row>
    <row r="24" spans="2:4" x14ac:dyDescent="0.2">
      <c r="B24" s="133"/>
      <c r="C24" s="236" t="s">
        <v>230</v>
      </c>
      <c r="D24" s="141">
        <v>0</v>
      </c>
    </row>
    <row r="25" spans="2:4" x14ac:dyDescent="0.2">
      <c r="B25" s="133"/>
      <c r="C25" s="236" t="s">
        <v>231</v>
      </c>
      <c r="D25" s="141">
        <v>0</v>
      </c>
    </row>
    <row r="26" spans="2:4" x14ac:dyDescent="0.2">
      <c r="B26" s="133"/>
      <c r="C26" s="236" t="s">
        <v>232</v>
      </c>
      <c r="D26" s="141">
        <v>0</v>
      </c>
    </row>
    <row r="27" spans="2:4" x14ac:dyDescent="0.2">
      <c r="B27" s="133"/>
      <c r="C27" s="236" t="s">
        <v>233</v>
      </c>
      <c r="D27" s="141">
        <v>0</v>
      </c>
    </row>
    <row r="28" spans="2:4" x14ac:dyDescent="0.2">
      <c r="B28" s="133"/>
      <c r="C28" s="236" t="s">
        <v>234</v>
      </c>
      <c r="D28" s="141">
        <v>0</v>
      </c>
    </row>
    <row r="29" spans="2:4" x14ac:dyDescent="0.2">
      <c r="B29" s="133"/>
      <c r="C29" s="236" t="s">
        <v>235</v>
      </c>
      <c r="D29" s="141">
        <v>0</v>
      </c>
    </row>
    <row r="30" spans="2:4" x14ac:dyDescent="0.2">
      <c r="B30" s="133"/>
      <c r="C30" s="236" t="s">
        <v>236</v>
      </c>
      <c r="D30" s="141">
        <v>0</v>
      </c>
    </row>
    <row r="31" spans="2:4" x14ac:dyDescent="0.2">
      <c r="B31" s="133"/>
      <c r="C31" s="236" t="s">
        <v>237</v>
      </c>
      <c r="D31" s="141">
        <v>0</v>
      </c>
    </row>
    <row r="32" spans="2:4" x14ac:dyDescent="0.2">
      <c r="B32" s="133"/>
      <c r="C32" s="236" t="s">
        <v>222</v>
      </c>
      <c r="D32" s="141">
        <v>0</v>
      </c>
    </row>
    <row r="33" spans="2:4" x14ac:dyDescent="0.2">
      <c r="B33" s="133"/>
      <c r="C33" s="236" t="s">
        <v>238</v>
      </c>
      <c r="D33" s="141">
        <v>0</v>
      </c>
    </row>
    <row r="34" spans="2:4" x14ac:dyDescent="0.2">
      <c r="B34" s="133"/>
      <c r="C34" s="236" t="s">
        <v>223</v>
      </c>
      <c r="D34" s="141">
        <v>0</v>
      </c>
    </row>
    <row r="35" spans="2:4" x14ac:dyDescent="0.2">
      <c r="B35" s="133"/>
      <c r="C35" s="236" t="s">
        <v>239</v>
      </c>
      <c r="D35" s="141">
        <v>0</v>
      </c>
    </row>
    <row r="36" spans="2:4" x14ac:dyDescent="0.2">
      <c r="B36" s="133"/>
      <c r="C36" s="236" t="s">
        <v>224</v>
      </c>
      <c r="D36" s="141">
        <v>0</v>
      </c>
    </row>
    <row r="37" spans="2:4" x14ac:dyDescent="0.2">
      <c r="B37" s="133"/>
      <c r="C37" s="140" t="s">
        <v>193</v>
      </c>
      <c r="D37" s="141">
        <v>0</v>
      </c>
    </row>
    <row r="38" spans="2:4" x14ac:dyDescent="0.2">
      <c r="B38" s="133"/>
      <c r="C38" s="140" t="s">
        <v>194</v>
      </c>
      <c r="D38" s="141">
        <v>0</v>
      </c>
    </row>
    <row r="39" spans="2:4" ht="13.5" thickBot="1" x14ac:dyDescent="0.25">
      <c r="B39" s="142"/>
      <c r="C39" s="143" t="s">
        <v>195</v>
      </c>
      <c r="D39" s="144">
        <v>0</v>
      </c>
    </row>
  </sheetData>
  <sheetProtection algorithmName="SHA-512" hashValue="mz4uw5XRhYbKBWKgQ+sHzL8+A3OMrofaxHIoBn37Yi4mBv+sflMGGhZqlSd7Z/sa2SuKIiq3we0ejC7f0Lh77g==" saltValue="qCWZzbymJm784luth957Zg==" spinCount="100000" sheet="1" objects="1" scenarios="1"/>
  <mergeCells count="2">
    <mergeCell ref="B2:D2"/>
    <mergeCell ref="B3:D3"/>
  </mergeCells>
  <pageMargins left="0.7" right="0.7" top="0.75" bottom="0.75" header="0.3" footer="0.3"/>
  <pageSetup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Cover page</vt:lpstr>
      <vt:lpstr>Preambles</vt:lpstr>
      <vt:lpstr>Bill 1 Bypass BoQ</vt:lpstr>
      <vt:lpstr>Bill 2 - Summary</vt:lpstr>
      <vt:lpstr>SSCC</vt:lpstr>
      <vt:lpstr>'Bill 1 Bypass BoQ'!Print_Area</vt:lpstr>
      <vt:lpstr>'Bill 2 - Summary'!Print_Area</vt:lpstr>
      <vt:lpstr>'Cover page'!Print_Area</vt:lpstr>
      <vt:lpstr>Preambles!Print_Area</vt:lpstr>
      <vt:lpstr>SSCC!Print_Area</vt:lpstr>
      <vt:lpstr>Preambles!Print_Titles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Letlotlo Mtila</dc:creator>
  <cp:lastModifiedBy>Letlotlo Mtila</cp:lastModifiedBy>
  <dcterms:created xsi:type="dcterms:W3CDTF">2022-04-20T11:08:37Z</dcterms:created>
  <dcterms:modified xsi:type="dcterms:W3CDTF">2022-06-20T11:38:51Z</dcterms:modified>
</cp:coreProperties>
</file>