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honcolg\Desktop\TX FILES\SOUTH GRID\PROJECTS\SERUMULA SERIES\Technical\"/>
    </mc:Choice>
  </mc:AlternateContent>
  <xr:revisionPtr revIDLastSave="0" documentId="13_ncr:1_{A7B72D6E-BB9E-40A4-B1C0-209D928B0022}" xr6:coauthVersionLast="47" xr6:coauthVersionMax="47" xr10:uidLastSave="{00000000-0000-0000-0000-000000000000}"/>
  <bookViews>
    <workbookView xWindow="-110" yWindow="-110" windowWidth="19420" windowHeight="10420" activeTab="1" xr2:uid="{61D0B6B3-3659-46E9-8D78-54D7D1212AE3}"/>
  </bookViews>
  <sheets>
    <sheet name="Escalation Table" sheetId="3" r:id="rId1"/>
    <sheet name="MO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3" l="1"/>
  <c r="H21" i="3" s="1"/>
  <c r="D25" i="3"/>
  <c r="H25" i="3" l="1"/>
  <c r="H33" i="3" l="1"/>
  <c r="H34" i="3" s="1"/>
  <c r="G21" i="2" l="1"/>
</calcChain>
</file>

<file path=xl/sharedStrings.xml><?xml version="1.0" encoding="utf-8"?>
<sst xmlns="http://schemas.openxmlformats.org/spreadsheetml/2006/main" count="47" uniqueCount="43">
  <si>
    <t>Supply of component only - One (1) ZnO-Varistor MXE-PP 10/434,4/77,6</t>
  </si>
  <si>
    <t>Delivery from ABB Sweden to Eskom Seremula (excluding offloading at site)</t>
  </si>
  <si>
    <t>Description</t>
  </si>
  <si>
    <t>Item No</t>
  </si>
  <si>
    <t>Unit</t>
  </si>
  <si>
    <t>Quantity</t>
  </si>
  <si>
    <t>Rate</t>
  </si>
  <si>
    <t>Amount</t>
  </si>
  <si>
    <t>Mini BOQ</t>
  </si>
  <si>
    <t>set</t>
  </si>
  <si>
    <t>Extended warranty only - One (1) 42month warranty</t>
  </si>
  <si>
    <t xml:space="preserve"> Installation supervision – • Preparation • Air fare, local transportation, Accommodation • 3 days’ work at site • Report</t>
  </si>
  <si>
    <t>• Air fare, local transportation</t>
  </si>
  <si>
    <t>• 3 days’ work at site</t>
  </si>
  <si>
    <t>• Preparation</t>
  </si>
  <si>
    <t>• Report</t>
  </si>
  <si>
    <t xml:space="preserve"> • Preparation </t>
  </si>
  <si>
    <t>• Air fare, local transport, Accommodation</t>
  </si>
  <si>
    <t xml:space="preserve">• 2 days’ work at site </t>
  </si>
  <si>
    <t xml:space="preserve">Commissioning of new equipment:  </t>
  </si>
  <si>
    <t xml:space="preserve">• Report </t>
  </si>
  <si>
    <t>Escalated to date.</t>
  </si>
  <si>
    <t>Notes</t>
  </si>
  <si>
    <t>Net Adjustment Total</t>
  </si>
  <si>
    <t>Seifsa D (CPI)</t>
  </si>
  <si>
    <t>Labour/Material</t>
  </si>
  <si>
    <t>N/A</t>
  </si>
  <si>
    <t>Non-adjustable (Fixed Portion)</t>
  </si>
  <si>
    <t>FORMULA No.1  Base Date SEP 2015</t>
  </si>
  <si>
    <t>Table</t>
  </si>
  <si>
    <t>Net adjustment</t>
  </si>
  <si>
    <t>Gross Adustment</t>
  </si>
  <si>
    <t>Final index May 2015</t>
  </si>
  <si>
    <t>Base index</t>
  </si>
  <si>
    <t>Component size</t>
  </si>
  <si>
    <t>SEIFSA</t>
  </si>
  <si>
    <t>Description - Component</t>
  </si>
  <si>
    <t>Ref</t>
  </si>
  <si>
    <t>Appendix A</t>
  </si>
  <si>
    <t>Conventional Study - Supply &amp; Install MOV Stack</t>
  </si>
  <si>
    <t>BASE DATE :Nov 2020</t>
  </si>
  <si>
    <t>Escalation</t>
  </si>
  <si>
    <t>Current Index     182.50 for 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</si>
</sst>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R&quot;#,##0.00;[Red]&quot;R&quot;#,##0.00"/>
    <numFmt numFmtId="165" formatCode="&quot;R&quot;#,##0.00"/>
    <numFmt numFmtId="166" formatCode="_(* #,##0.00_);_(* \(#,##0.00\);_(* &quot;-&quot;??_);_(@_)"/>
    <numFmt numFmtId="167" formatCode="&quot;R&quot;\ #,##0.00"/>
    <numFmt numFmtId="168" formatCode="[$€-2]\ #,##0.00"/>
    <numFmt numFmtId="169" formatCode="0.00000"/>
    <numFmt numFmtId="170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sz val="9"/>
      <color indexed="12"/>
      <name val="Tahoma"/>
      <family val="2"/>
    </font>
    <font>
      <u/>
      <sz val="9"/>
      <name val="Tahoma"/>
      <family val="2"/>
    </font>
    <font>
      <b/>
      <u/>
      <sz val="9"/>
      <name val="Tahoma"/>
      <family val="2"/>
    </font>
    <font>
      <sz val="10"/>
      <name val="Tahoma"/>
      <family val="2"/>
    </font>
    <font>
      <sz val="10"/>
      <color indexed="12"/>
      <name val="Tahoma"/>
      <family val="2"/>
    </font>
    <font>
      <b/>
      <u/>
      <sz val="10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sz val="1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5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164" fontId="0" fillId="0" borderId="2" xfId="0" applyNumberFormat="1" applyBorder="1"/>
    <xf numFmtId="0" fontId="1" fillId="0" borderId="0" xfId="1"/>
    <xf numFmtId="0" fontId="2" fillId="0" borderId="0" xfId="1" applyFont="1" applyAlignment="1">
      <alignment horizontal="left" vertical="center" indent="1"/>
    </xf>
    <xf numFmtId="167" fontId="3" fillId="0" borderId="3" xfId="2" applyNumberFormat="1" applyFont="1" applyFill="1" applyBorder="1" applyAlignment="1">
      <alignment horizontal="center" vertical="center"/>
    </xf>
    <xf numFmtId="166" fontId="4" fillId="0" borderId="0" xfId="2" applyFont="1" applyFill="1" applyAlignment="1">
      <alignment horizontal="center" vertical="center"/>
    </xf>
    <xf numFmtId="166" fontId="2" fillId="0" borderId="0" xfId="2" applyFont="1" applyFill="1" applyBorder="1" applyAlignment="1">
      <alignment horizontal="center" vertical="center"/>
    </xf>
    <xf numFmtId="166" fontId="4" fillId="0" borderId="0" xfId="2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167" fontId="3" fillId="0" borderId="4" xfId="2" applyNumberFormat="1" applyFont="1" applyFill="1" applyBorder="1" applyAlignment="1">
      <alignment horizontal="center" vertical="center"/>
    </xf>
    <xf numFmtId="167" fontId="3" fillId="0" borderId="0" xfId="2" applyNumberFormat="1" applyFont="1" applyFill="1" applyAlignment="1">
      <alignment horizontal="center" vertical="center"/>
    </xf>
    <xf numFmtId="166" fontId="2" fillId="0" borderId="0" xfId="2" applyFont="1" applyFill="1" applyAlignment="1">
      <alignment horizontal="center" vertical="center"/>
    </xf>
    <xf numFmtId="0" fontId="5" fillId="0" borderId="0" xfId="1" applyFont="1" applyAlignment="1">
      <alignment horizontal="left" vertical="center" indent="1"/>
    </xf>
    <xf numFmtId="166" fontId="2" fillId="0" borderId="5" xfId="2" applyFont="1" applyFill="1" applyBorder="1" applyAlignment="1">
      <alignment horizontal="center" vertical="center"/>
    </xf>
    <xf numFmtId="166" fontId="4" fillId="0" borderId="5" xfId="2" applyFont="1" applyFill="1" applyBorder="1" applyAlignment="1">
      <alignment horizontal="center" vertical="center"/>
    </xf>
    <xf numFmtId="166" fontId="4" fillId="0" borderId="5" xfId="2" applyFont="1" applyFill="1" applyBorder="1" applyAlignment="1">
      <alignment horizontal="center"/>
    </xf>
    <xf numFmtId="0" fontId="2" fillId="0" borderId="5" xfId="1" applyFont="1" applyBorder="1" applyAlignment="1">
      <alignment horizontal="left" vertical="center" indent="1"/>
    </xf>
    <xf numFmtId="0" fontId="2" fillId="0" borderId="5" xfId="1" applyFont="1" applyBorder="1" applyAlignment="1">
      <alignment horizontal="center" vertical="center"/>
    </xf>
    <xf numFmtId="166" fontId="4" fillId="0" borderId="0" xfId="2" applyFont="1" applyFill="1" applyAlignment="1">
      <alignment horizontal="center"/>
    </xf>
    <xf numFmtId="168" fontId="2" fillId="0" borderId="6" xfId="2" applyNumberFormat="1" applyFont="1" applyFill="1" applyBorder="1" applyAlignment="1">
      <alignment horizontal="center" vertical="center"/>
    </xf>
    <xf numFmtId="168" fontId="4" fillId="0" borderId="6" xfId="2" applyNumberFormat="1" applyFont="1" applyFill="1" applyBorder="1" applyAlignment="1">
      <alignment horizontal="center" vertical="center"/>
    </xf>
    <xf numFmtId="168" fontId="2" fillId="0" borderId="7" xfId="2" applyNumberFormat="1" applyFont="1" applyFill="1" applyBorder="1" applyAlignment="1">
      <alignment horizontal="center" vertical="center"/>
    </xf>
    <xf numFmtId="166" fontId="4" fillId="0" borderId="6" xfId="2" applyFont="1" applyFill="1" applyBorder="1" applyAlignment="1">
      <alignment horizontal="center" vertical="center"/>
    </xf>
    <xf numFmtId="0" fontId="2" fillId="0" borderId="6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Border="1" applyAlignment="1">
      <alignment horizontal="center" vertical="center"/>
    </xf>
    <xf numFmtId="166" fontId="4" fillId="0" borderId="1" xfId="2" applyFont="1" applyFill="1" applyBorder="1" applyAlignment="1">
      <alignment horizontal="center" vertical="center"/>
    </xf>
    <xf numFmtId="166" fontId="4" fillId="0" borderId="1" xfId="2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4" fontId="2" fillId="0" borderId="10" xfId="2" applyNumberFormat="1" applyFont="1" applyFill="1" applyBorder="1" applyAlignment="1">
      <alignment horizontal="center" vertical="center"/>
    </xf>
    <xf numFmtId="4" fontId="4" fillId="0" borderId="10" xfId="2" applyNumberFormat="1" applyFont="1" applyFill="1" applyBorder="1" applyAlignment="1">
      <alignment horizontal="center" vertical="center"/>
    </xf>
    <xf numFmtId="167" fontId="2" fillId="0" borderId="11" xfId="2" applyNumberFormat="1" applyFont="1" applyFill="1" applyBorder="1" applyAlignment="1">
      <alignment horizontal="center" vertical="center"/>
    </xf>
    <xf numFmtId="166" fontId="4" fillId="0" borderId="10" xfId="2" applyFont="1" applyFill="1" applyBorder="1" applyAlignment="1">
      <alignment horizontal="center" vertical="center"/>
    </xf>
    <xf numFmtId="166" fontId="4" fillId="0" borderId="10" xfId="2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vertical="center"/>
    </xf>
    <xf numFmtId="167" fontId="2" fillId="0" borderId="1" xfId="2" applyNumberFormat="1" applyFont="1" applyFill="1" applyBorder="1" applyAlignment="1">
      <alignment horizontal="center" vertical="center"/>
    </xf>
    <xf numFmtId="167" fontId="4" fillId="0" borderId="1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3"/>
    </xf>
    <xf numFmtId="4" fontId="2" fillId="0" borderId="13" xfId="2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168" fontId="2" fillId="0" borderId="13" xfId="2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 vertical="center" indent="4"/>
    </xf>
    <xf numFmtId="166" fontId="4" fillId="0" borderId="13" xfId="2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166" fontId="2" fillId="0" borderId="1" xfId="2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7" fillId="0" borderId="1" xfId="1" applyFont="1" applyBorder="1"/>
    <xf numFmtId="0" fontId="8" fillId="0" borderId="1" xfId="1" applyFont="1" applyBorder="1"/>
    <xf numFmtId="0" fontId="7" fillId="0" borderId="0" xfId="1" applyFont="1"/>
    <xf numFmtId="0" fontId="9" fillId="0" borderId="0" xfId="1" applyFont="1"/>
    <xf numFmtId="0" fontId="7" fillId="0" borderId="10" xfId="1" applyFont="1" applyBorder="1"/>
    <xf numFmtId="0" fontId="1" fillId="2" borderId="6" xfId="1" applyFill="1" applyBorder="1" applyAlignment="1">
      <alignment vertical="center"/>
    </xf>
    <xf numFmtId="0" fontId="7" fillId="0" borderId="8" xfId="1" applyFont="1" applyBorder="1" applyAlignment="1">
      <alignment horizontal="center" vertical="center"/>
    </xf>
    <xf numFmtId="0" fontId="1" fillId="2" borderId="10" xfId="1" applyFill="1" applyBorder="1" applyAlignment="1">
      <alignment vertical="center"/>
    </xf>
    <xf numFmtId="0" fontId="7" fillId="0" borderId="12" xfId="1" applyFont="1" applyBorder="1" applyAlignment="1">
      <alignment horizontal="center" vertical="center"/>
    </xf>
    <xf numFmtId="170" fontId="7" fillId="0" borderId="0" xfId="3" applyFont="1" applyFill="1"/>
    <xf numFmtId="0" fontId="0" fillId="0" borderId="2" xfId="0" applyBorder="1" applyAlignment="1">
      <alignment wrapText="1"/>
    </xf>
    <xf numFmtId="0" fontId="12" fillId="0" borderId="7" xfId="1" applyFont="1" applyBorder="1" applyAlignment="1">
      <alignment horizontal="left" wrapText="1"/>
    </xf>
    <xf numFmtId="0" fontId="1" fillId="2" borderId="10" xfId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169" fontId="1" fillId="2" borderId="10" xfId="1" applyNumberFormat="1" applyFill="1" applyBorder="1" applyAlignment="1">
      <alignment horizontal="center" vertical="center"/>
    </xf>
    <xf numFmtId="169" fontId="1" fillId="2" borderId="6" xfId="1" applyNumberFormat="1" applyFill="1" applyBorder="1" applyAlignment="1">
      <alignment horizontal="center" vertical="center"/>
    </xf>
    <xf numFmtId="0" fontId="11" fillId="3" borderId="16" xfId="1" applyFont="1" applyFill="1" applyBorder="1" applyAlignment="1">
      <alignment horizontal="left" vertical="center"/>
    </xf>
    <xf numFmtId="0" fontId="11" fillId="3" borderId="15" xfId="1" applyFont="1" applyFill="1" applyBorder="1" applyAlignment="1">
      <alignment horizontal="left" vertical="center"/>
    </xf>
    <xf numFmtId="0" fontId="10" fillId="0" borderId="2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</cellXfs>
  <cellStyles count="4">
    <cellStyle name="Comma 2" xfId="2" xr:uid="{F2ABB742-C61D-4FAD-AF27-3771290EA685}"/>
    <cellStyle name="Comma_Conventional Stope Costing" xfId="3" xr:uid="{ECD08E2A-4BAE-46EF-9D43-F0EEEFCAB929}"/>
    <cellStyle name="Normal" xfId="0" builtinId="0"/>
    <cellStyle name="Normal 2" xfId="1" xr:uid="{1EADF274-0423-43BA-855F-F9D973F4FD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8B713-F181-4A86-8E4A-35A31D8655F1}">
  <sheetPr codeName="Sheet2"/>
  <dimension ref="A2:H35"/>
  <sheetViews>
    <sheetView workbookViewId="0">
      <selection activeCell="C31" sqref="C31"/>
    </sheetView>
  </sheetViews>
  <sheetFormatPr defaultColWidth="9.1796875" defaultRowHeight="12.5" x14ac:dyDescent="0.25"/>
  <cols>
    <col min="1" max="1" width="9.1796875" style="9"/>
    <col min="2" max="2" width="45.453125" style="9" customWidth="1"/>
    <col min="3" max="3" width="31.1796875" style="9" customWidth="1"/>
    <col min="4" max="4" width="15.26953125" style="9" customWidth="1"/>
    <col min="5" max="5" width="10.26953125" style="9" customWidth="1"/>
    <col min="6" max="6" width="22.1796875" style="9" customWidth="1"/>
    <col min="7" max="7" width="18.1796875" style="9" customWidth="1"/>
    <col min="8" max="8" width="15" style="9" customWidth="1"/>
    <col min="9" max="16384" width="9.1796875" style="9"/>
  </cols>
  <sheetData>
    <row r="2" spans="1:8" x14ac:dyDescent="0.25">
      <c r="A2" s="64" t="s">
        <v>38</v>
      </c>
      <c r="B2" s="64"/>
      <c r="C2" s="64"/>
      <c r="D2" s="64"/>
      <c r="E2" s="64"/>
      <c r="F2" s="71"/>
      <c r="G2" s="71"/>
      <c r="H2" s="71"/>
    </row>
    <row r="3" spans="1:8" ht="57.75" customHeight="1" x14ac:dyDescent="0.4">
      <c r="A3" s="73" t="s">
        <v>39</v>
      </c>
      <c r="B3" s="73"/>
      <c r="C3" s="73"/>
      <c r="D3" s="73"/>
      <c r="E3" s="73"/>
      <c r="F3" s="73"/>
      <c r="G3" s="73"/>
      <c r="H3" s="73"/>
    </row>
    <row r="4" spans="1:8" x14ac:dyDescent="0.25">
      <c r="A4" s="64"/>
      <c r="B4" s="64"/>
      <c r="C4" s="64"/>
      <c r="D4" s="64"/>
      <c r="E4" s="64"/>
      <c r="F4" s="71"/>
      <c r="G4" s="71"/>
      <c r="H4" s="71"/>
    </row>
    <row r="5" spans="1:8" x14ac:dyDescent="0.25">
      <c r="A5" s="64"/>
      <c r="B5" s="64"/>
      <c r="C5" s="64"/>
      <c r="D5" s="64"/>
      <c r="E5" s="64"/>
      <c r="F5" s="71"/>
      <c r="G5" s="71"/>
      <c r="H5" s="71"/>
    </row>
    <row r="6" spans="1:8" x14ac:dyDescent="0.25">
      <c r="A6" s="15"/>
      <c r="B6" s="10"/>
      <c r="C6" s="10"/>
      <c r="D6" s="14"/>
      <c r="E6" s="14"/>
      <c r="F6" s="13"/>
      <c r="G6" s="12"/>
      <c r="H6" s="18"/>
    </row>
    <row r="7" spans="1:8" ht="15.5" thickBot="1" x14ac:dyDescent="0.3">
      <c r="A7" s="78" t="s">
        <v>40</v>
      </c>
      <c r="B7" s="79"/>
      <c r="C7" s="10"/>
      <c r="D7" s="14"/>
      <c r="E7" s="14"/>
      <c r="F7" s="13"/>
      <c r="G7" s="12"/>
      <c r="H7" s="18"/>
    </row>
    <row r="8" spans="1:8" x14ac:dyDescent="0.25">
      <c r="A8" s="15"/>
      <c r="B8" s="10"/>
      <c r="C8" s="10"/>
      <c r="D8" s="14"/>
      <c r="E8" s="14"/>
      <c r="F8" s="13"/>
      <c r="G8" s="12"/>
      <c r="H8" s="18"/>
    </row>
    <row r="9" spans="1:8" x14ac:dyDescent="0.25">
      <c r="A9" s="15"/>
      <c r="B9" s="10"/>
      <c r="C9" s="10"/>
      <c r="D9" s="14"/>
      <c r="E9" s="14"/>
      <c r="F9" s="13"/>
      <c r="G9" s="12"/>
      <c r="H9" s="35"/>
    </row>
    <row r="10" spans="1:8" x14ac:dyDescent="0.25">
      <c r="A10" s="80" t="s">
        <v>37</v>
      </c>
      <c r="B10" s="81" t="s">
        <v>36</v>
      </c>
      <c r="C10" s="70" t="s">
        <v>35</v>
      </c>
      <c r="D10" s="74" t="s">
        <v>34</v>
      </c>
      <c r="E10" s="74" t="s">
        <v>33</v>
      </c>
      <c r="F10" s="69" t="s">
        <v>32</v>
      </c>
      <c r="G10" s="74" t="s">
        <v>31</v>
      </c>
      <c r="H10" s="76" t="s">
        <v>30</v>
      </c>
    </row>
    <row r="11" spans="1:8" x14ac:dyDescent="0.25">
      <c r="A11" s="80"/>
      <c r="B11" s="81"/>
      <c r="C11" s="68" t="s">
        <v>29</v>
      </c>
      <c r="D11" s="75"/>
      <c r="E11" s="75"/>
      <c r="F11" s="67"/>
      <c r="G11" s="75"/>
      <c r="H11" s="77"/>
    </row>
    <row r="12" spans="1:8" x14ac:dyDescent="0.25">
      <c r="A12" s="62"/>
      <c r="B12" s="64"/>
      <c r="C12" s="66"/>
      <c r="D12" s="63"/>
      <c r="E12" s="63"/>
      <c r="F12" s="62"/>
      <c r="G12" s="63"/>
      <c r="H12" s="66"/>
    </row>
    <row r="13" spans="1:8" x14ac:dyDescent="0.25">
      <c r="A13" s="62"/>
      <c r="B13" s="65" t="s">
        <v>28</v>
      </c>
      <c r="C13" s="62"/>
      <c r="D13" s="63"/>
      <c r="E13" s="63"/>
      <c r="F13" s="64"/>
      <c r="G13" s="63"/>
      <c r="H13" s="62"/>
    </row>
    <row r="14" spans="1:8" x14ac:dyDescent="0.25">
      <c r="A14" s="62"/>
      <c r="B14" s="64"/>
      <c r="C14" s="62"/>
      <c r="D14" s="63"/>
      <c r="E14" s="63"/>
      <c r="F14" s="64"/>
      <c r="G14" s="63"/>
      <c r="H14" s="62"/>
    </row>
    <row r="15" spans="1:8" x14ac:dyDescent="0.25">
      <c r="A15" s="62"/>
      <c r="B15" s="62"/>
      <c r="C15" s="63"/>
      <c r="D15" s="63"/>
      <c r="E15" s="64"/>
      <c r="F15" s="63"/>
      <c r="G15" s="62"/>
      <c r="H15" s="60"/>
    </row>
    <row r="16" spans="1:8" x14ac:dyDescent="0.25">
      <c r="A16" s="62"/>
      <c r="B16" s="62"/>
      <c r="C16" s="63"/>
      <c r="D16" s="63"/>
      <c r="E16" s="64"/>
      <c r="F16" s="63"/>
      <c r="G16" s="62"/>
      <c r="H16" s="60"/>
    </row>
    <row r="17" spans="1:8" x14ac:dyDescent="0.25">
      <c r="A17" s="38"/>
      <c r="B17" s="61"/>
      <c r="C17" s="36"/>
      <c r="D17" s="36"/>
      <c r="E17" s="13"/>
      <c r="F17" s="36"/>
      <c r="G17" s="57"/>
      <c r="H17" s="60"/>
    </row>
    <row r="18" spans="1:8" x14ac:dyDescent="0.25">
      <c r="A18" s="38"/>
      <c r="B18" s="59"/>
      <c r="C18" s="58"/>
      <c r="D18" s="36"/>
      <c r="E18" s="36"/>
      <c r="F18" s="13"/>
      <c r="G18" s="36"/>
      <c r="H18" s="57"/>
    </row>
    <row r="19" spans="1:8" x14ac:dyDescent="0.25">
      <c r="A19" s="56">
        <v>1</v>
      </c>
      <c r="B19" s="49" t="s">
        <v>27</v>
      </c>
      <c r="C19" s="38" t="s">
        <v>26</v>
      </c>
      <c r="D19" s="37">
        <v>0.1</v>
      </c>
      <c r="E19" s="36"/>
      <c r="F19" s="55"/>
      <c r="G19" s="36"/>
      <c r="H19" s="36"/>
    </row>
    <row r="20" spans="1:8" x14ac:dyDescent="0.25">
      <c r="A20" s="38"/>
      <c r="B20" s="54"/>
      <c r="C20" s="38"/>
      <c r="D20" s="37"/>
      <c r="E20" s="36"/>
      <c r="F20" s="53"/>
      <c r="G20" s="52"/>
      <c r="H20" s="51"/>
    </row>
    <row r="21" spans="1:8" x14ac:dyDescent="0.25">
      <c r="A21" s="38">
        <v>2</v>
      </c>
      <c r="B21" s="49" t="s">
        <v>25</v>
      </c>
      <c r="C21" s="38" t="s">
        <v>24</v>
      </c>
      <c r="D21" s="37">
        <v>0.9</v>
      </c>
      <c r="E21" s="50">
        <v>117.1</v>
      </c>
      <c r="F21" s="50">
        <v>182.5</v>
      </c>
      <c r="G21" s="34">
        <f>D21*(F21/E21)</f>
        <v>1.4026473099914603</v>
      </c>
      <c r="H21" s="33">
        <f>G21-D21</f>
        <v>0.50264730999146023</v>
      </c>
    </row>
    <row r="22" spans="1:8" x14ac:dyDescent="0.25">
      <c r="A22" s="38"/>
      <c r="B22" s="49"/>
      <c r="C22" s="38"/>
      <c r="D22" s="37"/>
      <c r="E22" s="36"/>
      <c r="F22" s="35"/>
      <c r="G22" s="48"/>
      <c r="H22" s="47"/>
    </row>
    <row r="23" spans="1:8" x14ac:dyDescent="0.25">
      <c r="A23" s="38"/>
      <c r="B23" s="49"/>
      <c r="C23" s="38"/>
      <c r="D23" s="37"/>
      <c r="E23" s="36"/>
      <c r="F23" s="35"/>
      <c r="G23" s="48"/>
      <c r="H23" s="47"/>
    </row>
    <row r="24" spans="1:8" x14ac:dyDescent="0.25">
      <c r="A24" s="38"/>
      <c r="B24" s="46"/>
      <c r="C24" s="45"/>
      <c r="D24" s="44"/>
      <c r="E24" s="43"/>
      <c r="F24" s="42"/>
      <c r="G24" s="41"/>
      <c r="H24" s="40"/>
    </row>
    <row r="25" spans="1:8" x14ac:dyDescent="0.25">
      <c r="A25" s="38"/>
      <c r="B25" s="39" t="s">
        <v>23</v>
      </c>
      <c r="C25" s="38"/>
      <c r="D25" s="37">
        <f>SUM(D19:D23)</f>
        <v>1</v>
      </c>
      <c r="E25" s="36"/>
      <c r="F25" s="35"/>
      <c r="G25" s="34"/>
      <c r="H25" s="33">
        <f>SUM(H19:H23)</f>
        <v>0.50264730999146023</v>
      </c>
    </row>
    <row r="26" spans="1:8" x14ac:dyDescent="0.25">
      <c r="A26" s="32"/>
      <c r="B26" s="31"/>
      <c r="C26" s="30"/>
      <c r="D26" s="29"/>
      <c r="E26" s="29"/>
      <c r="F26" s="28"/>
      <c r="G26" s="27"/>
      <c r="H26" s="26"/>
    </row>
    <row r="27" spans="1:8" x14ac:dyDescent="0.25">
      <c r="A27" s="15"/>
      <c r="B27" s="10"/>
      <c r="C27" s="10"/>
      <c r="D27" s="25"/>
      <c r="E27" s="25"/>
      <c r="F27" s="18"/>
      <c r="G27" s="12"/>
      <c r="H27" s="18"/>
    </row>
    <row r="28" spans="1:8" ht="13" thickBot="1" x14ac:dyDescent="0.3">
      <c r="A28" s="24"/>
      <c r="B28" s="23"/>
      <c r="C28" s="23"/>
      <c r="D28" s="22"/>
      <c r="E28" s="22"/>
      <c r="F28" s="20"/>
      <c r="G28" s="21"/>
      <c r="H28" s="20"/>
    </row>
    <row r="29" spans="1:8" x14ac:dyDescent="0.25">
      <c r="A29" s="15"/>
      <c r="B29" s="10"/>
      <c r="C29" s="10"/>
      <c r="D29" s="14"/>
      <c r="E29" s="14"/>
      <c r="F29" s="13"/>
      <c r="G29" s="12"/>
      <c r="H29" s="18"/>
    </row>
    <row r="30" spans="1:8" x14ac:dyDescent="0.25">
      <c r="A30" s="15"/>
      <c r="B30" s="19" t="s">
        <v>22</v>
      </c>
      <c r="C30" s="10"/>
      <c r="D30" s="14"/>
      <c r="E30" s="14"/>
      <c r="F30" s="13"/>
      <c r="G30" s="12"/>
      <c r="H30" s="18"/>
    </row>
    <row r="31" spans="1:8" x14ac:dyDescent="0.25">
      <c r="A31" s="15"/>
      <c r="B31" s="10" t="s">
        <v>42</v>
      </c>
      <c r="C31" s="10"/>
      <c r="D31" s="14"/>
      <c r="E31" s="14"/>
      <c r="F31" s="13"/>
      <c r="G31" s="12"/>
      <c r="H31" s="18"/>
    </row>
    <row r="32" spans="1:8" x14ac:dyDescent="0.25">
      <c r="A32" s="15"/>
      <c r="B32" s="10"/>
      <c r="C32" s="10"/>
      <c r="D32" s="14"/>
      <c r="E32" s="14"/>
      <c r="F32" s="13"/>
      <c r="G32" s="12"/>
      <c r="H32" s="17">
        <v>0</v>
      </c>
    </row>
    <row r="33" spans="1:8" ht="13" thickBot="1" x14ac:dyDescent="0.3">
      <c r="A33" s="15"/>
      <c r="B33" s="10"/>
      <c r="C33" s="10"/>
      <c r="D33" s="14"/>
      <c r="E33" s="14"/>
      <c r="F33" s="13"/>
      <c r="G33" s="12"/>
      <c r="H33" s="16">
        <f>H32*H25</f>
        <v>0</v>
      </c>
    </row>
    <row r="34" spans="1:8" ht="13.5" thickTop="1" thickBot="1" x14ac:dyDescent="0.3">
      <c r="A34" s="15"/>
      <c r="B34" s="10" t="s">
        <v>21</v>
      </c>
      <c r="C34" s="10"/>
      <c r="D34" s="14"/>
      <c r="E34" s="14"/>
      <c r="F34" s="13"/>
      <c r="G34" s="12"/>
      <c r="H34" s="11">
        <f>H32+H33</f>
        <v>0</v>
      </c>
    </row>
    <row r="35" spans="1:8" ht="13" thickTop="1" x14ac:dyDescent="0.25">
      <c r="B35" s="10"/>
    </row>
  </sheetData>
  <mergeCells count="8">
    <mergeCell ref="A3:H3"/>
    <mergeCell ref="G10:G11"/>
    <mergeCell ref="H10:H11"/>
    <mergeCell ref="A7:B7"/>
    <mergeCell ref="A10:A11"/>
    <mergeCell ref="B10:B11"/>
    <mergeCell ref="D10:D11"/>
    <mergeCell ref="E10:E11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E90C6-9570-447F-9F45-226D05618227}">
  <sheetPr codeName="Sheet1"/>
  <dimension ref="A2:P21"/>
  <sheetViews>
    <sheetView tabSelected="1" topLeftCell="A5" workbookViewId="0">
      <selection activeCell="C14" sqref="C14"/>
    </sheetView>
  </sheetViews>
  <sheetFormatPr defaultRowHeight="14.5" x14ac:dyDescent="0.35"/>
  <cols>
    <col min="2" max="2" width="43.54296875" customWidth="1"/>
    <col min="3" max="3" width="6.81640625" customWidth="1"/>
    <col min="5" max="7" width="17.453125" customWidth="1"/>
  </cols>
  <sheetData>
    <row r="2" spans="1:7" x14ac:dyDescent="0.35">
      <c r="B2" t="s">
        <v>8</v>
      </c>
    </row>
    <row r="3" spans="1:7" x14ac:dyDescent="0.35">
      <c r="A3" s="2" t="s">
        <v>3</v>
      </c>
      <c r="B3" s="2" t="s">
        <v>2</v>
      </c>
      <c r="C3" s="2" t="s">
        <v>4</v>
      </c>
      <c r="D3" s="2" t="s">
        <v>5</v>
      </c>
      <c r="E3" s="72" t="s">
        <v>6</v>
      </c>
      <c r="F3" s="72" t="s">
        <v>41</v>
      </c>
      <c r="G3" s="2" t="s">
        <v>7</v>
      </c>
    </row>
    <row r="4" spans="1:7" ht="29" x14ac:dyDescent="0.35">
      <c r="A4" s="1">
        <v>1</v>
      </c>
      <c r="B4" s="3" t="s">
        <v>0</v>
      </c>
      <c r="C4" s="1" t="s">
        <v>9</v>
      </c>
      <c r="D4" s="1">
        <v>1</v>
      </c>
      <c r="E4" s="4"/>
      <c r="F4" s="4"/>
      <c r="G4" s="4"/>
    </row>
    <row r="5" spans="1:7" ht="29" x14ac:dyDescent="0.35">
      <c r="A5" s="1">
        <v>2</v>
      </c>
      <c r="B5" s="3" t="s">
        <v>10</v>
      </c>
      <c r="C5" s="1" t="s">
        <v>9</v>
      </c>
      <c r="D5" s="1">
        <v>1</v>
      </c>
      <c r="E5" s="1"/>
      <c r="F5" s="4"/>
      <c r="G5" s="4"/>
    </row>
    <row r="6" spans="1:7" ht="43.5" x14ac:dyDescent="0.35">
      <c r="A6" s="1">
        <v>3</v>
      </c>
      <c r="B6" s="5" t="s">
        <v>11</v>
      </c>
      <c r="C6" s="1" t="s">
        <v>9</v>
      </c>
      <c r="D6" s="1">
        <v>1</v>
      </c>
      <c r="E6" s="1"/>
      <c r="F6" s="1"/>
      <c r="G6" s="4"/>
    </row>
    <row r="7" spans="1:7" x14ac:dyDescent="0.35">
      <c r="A7" s="1"/>
      <c r="B7" s="1" t="s">
        <v>14</v>
      </c>
      <c r="C7" s="1"/>
      <c r="D7" s="1"/>
      <c r="E7" s="1"/>
      <c r="F7" s="1"/>
      <c r="G7" s="4"/>
    </row>
    <row r="8" spans="1:7" x14ac:dyDescent="0.35">
      <c r="A8" s="1"/>
      <c r="B8" s="1" t="s">
        <v>12</v>
      </c>
      <c r="C8" s="1"/>
      <c r="D8" s="1"/>
      <c r="E8" s="1"/>
      <c r="F8" s="1"/>
      <c r="G8" s="4"/>
    </row>
    <row r="9" spans="1:7" x14ac:dyDescent="0.35">
      <c r="A9" s="1"/>
      <c r="B9" s="1" t="s">
        <v>13</v>
      </c>
      <c r="C9" s="1"/>
      <c r="D9" s="1"/>
      <c r="E9" s="1"/>
      <c r="F9" s="1"/>
      <c r="G9" s="4"/>
    </row>
    <row r="10" spans="1:7" x14ac:dyDescent="0.35">
      <c r="A10" s="1"/>
      <c r="B10" s="1" t="s">
        <v>15</v>
      </c>
      <c r="C10" s="1"/>
      <c r="D10" s="1"/>
      <c r="E10" s="1"/>
      <c r="F10" s="1"/>
      <c r="G10" s="4"/>
    </row>
    <row r="11" spans="1:7" x14ac:dyDescent="0.35">
      <c r="A11" s="1">
        <v>4</v>
      </c>
      <c r="B11" s="3" t="s">
        <v>19</v>
      </c>
      <c r="C11" s="1" t="s">
        <v>9</v>
      </c>
      <c r="D11" s="1">
        <v>1</v>
      </c>
      <c r="E11" s="1"/>
      <c r="F11" s="1"/>
      <c r="G11" s="4"/>
    </row>
    <row r="12" spans="1:7" x14ac:dyDescent="0.35">
      <c r="A12" s="1"/>
      <c r="B12" s="1" t="s">
        <v>16</v>
      </c>
      <c r="C12" s="1"/>
      <c r="D12" s="1"/>
      <c r="E12" s="1"/>
      <c r="F12" s="1"/>
      <c r="G12" s="4"/>
    </row>
    <row r="13" spans="1:7" x14ac:dyDescent="0.35">
      <c r="A13" s="1"/>
      <c r="B13" s="1" t="s">
        <v>17</v>
      </c>
      <c r="C13" s="1"/>
      <c r="D13" s="1"/>
      <c r="E13" s="1"/>
      <c r="F13" s="1"/>
      <c r="G13" s="4"/>
    </row>
    <row r="14" spans="1:7" x14ac:dyDescent="0.35">
      <c r="A14" s="1"/>
      <c r="B14" s="1" t="s">
        <v>18</v>
      </c>
      <c r="C14" s="1"/>
      <c r="D14" s="1"/>
      <c r="E14" s="1"/>
      <c r="F14" s="1"/>
      <c r="G14" s="4"/>
    </row>
    <row r="15" spans="1:7" x14ac:dyDescent="0.35">
      <c r="A15" s="1"/>
      <c r="B15" s="1" t="s">
        <v>20</v>
      </c>
      <c r="C15" s="1"/>
      <c r="D15" s="1"/>
      <c r="E15" s="1"/>
      <c r="F15" s="1"/>
      <c r="G15" s="4"/>
    </row>
    <row r="16" spans="1:7" ht="29" x14ac:dyDescent="0.35">
      <c r="A16" s="1">
        <v>5</v>
      </c>
      <c r="B16" s="6" t="s">
        <v>1</v>
      </c>
      <c r="C16" s="1" t="s">
        <v>9</v>
      </c>
      <c r="D16" s="1">
        <v>1</v>
      </c>
      <c r="E16" s="1"/>
      <c r="F16" s="1"/>
      <c r="G16" s="4"/>
    </row>
    <row r="17" spans="1:16" x14ac:dyDescent="0.35">
      <c r="A17" s="1"/>
      <c r="B17" s="1"/>
      <c r="C17" s="1"/>
      <c r="D17" s="1"/>
      <c r="E17" s="1"/>
      <c r="F17" s="1"/>
      <c r="G17" s="1"/>
    </row>
    <row r="18" spans="1:16" x14ac:dyDescent="0.35">
      <c r="A18" s="1"/>
      <c r="B18" s="1"/>
      <c r="C18" s="1"/>
      <c r="D18" s="1"/>
      <c r="E18" s="1"/>
      <c r="F18" s="1"/>
      <c r="G18" s="1"/>
    </row>
    <row r="19" spans="1:16" x14ac:dyDescent="0.35">
      <c r="A19" s="1"/>
      <c r="B19" s="1"/>
      <c r="C19" s="1"/>
      <c r="D19" s="1"/>
      <c r="E19" s="1"/>
      <c r="F19" s="1"/>
      <c r="G19" s="1"/>
    </row>
    <row r="20" spans="1:16" x14ac:dyDescent="0.35">
      <c r="A20" s="1"/>
      <c r="B20" s="1"/>
      <c r="C20" s="1"/>
      <c r="D20" s="1"/>
      <c r="E20" s="1"/>
      <c r="F20" s="1"/>
      <c r="G20" s="1"/>
    </row>
    <row r="21" spans="1:16" x14ac:dyDescent="0.35">
      <c r="A21" s="2"/>
      <c r="B21" s="2"/>
      <c r="C21" s="2"/>
      <c r="D21" s="2"/>
      <c r="E21" s="2"/>
      <c r="F21" s="2"/>
      <c r="G21" s="8">
        <f>SUM(G4:G20)</f>
        <v>0</v>
      </c>
      <c r="H21" s="7"/>
      <c r="I21" s="7"/>
      <c r="J21" s="7"/>
      <c r="K21" s="7"/>
      <c r="L21" s="7"/>
      <c r="M21" s="7"/>
      <c r="N21" s="7"/>
      <c r="O21" s="7"/>
      <c r="P21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Escalation Table</vt:lpstr>
      <vt:lpstr>MOV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Frazer Kganyago</dc:creator>
  <cp:lastModifiedBy>Lindokuhle Chonco</cp:lastModifiedBy>
  <dcterms:created xsi:type="dcterms:W3CDTF">2022-03-24T19:37:44Z</dcterms:created>
  <dcterms:modified xsi:type="dcterms:W3CDTF">2023-01-26T08:11:11Z</dcterms:modified>
</cp:coreProperties>
</file>