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maged Partition NTFS @2048\Root1d\Transmission Vegetation Management\NC Vegetation Management\Technical\"/>
    </mc:Choice>
  </mc:AlternateContent>
  <xr:revisionPtr revIDLastSave="0" documentId="13_ncr:1_{100E04BA-85AA-4371-9EA0-5F4C8076A0D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emplate " sheetId="2" r:id="rId1"/>
    <sheet name="Sheet3" sheetId="3" r:id="rId2"/>
    <sheet name="Sheet1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2" l="1"/>
  <c r="H31" i="2"/>
  <c r="H34" i="2"/>
  <c r="H22" i="2"/>
  <c r="H21" i="2"/>
  <c r="H11" i="2"/>
  <c r="H10" i="2"/>
  <c r="H3" i="2"/>
  <c r="H36" i="2"/>
  <c r="H39" i="2"/>
  <c r="G42" i="2" l="1"/>
  <c r="H37" i="2" l="1"/>
  <c r="H38" i="2"/>
  <c r="H40" i="2"/>
  <c r="H41" i="2"/>
  <c r="H25" i="2"/>
  <c r="H27" i="2"/>
  <c r="H28" i="2"/>
  <c r="H29" i="2"/>
  <c r="H30" i="2"/>
  <c r="H32" i="2"/>
  <c r="H33" i="2"/>
  <c r="H35" i="2"/>
  <c r="H24" i="2"/>
  <c r="H7" i="2"/>
  <c r="H8" i="2"/>
  <c r="H9" i="2"/>
  <c r="H12" i="2"/>
  <c r="H13" i="2"/>
  <c r="H14" i="2"/>
  <c r="H15" i="2"/>
  <c r="H16" i="2"/>
  <c r="H17" i="2"/>
  <c r="H18" i="2"/>
  <c r="H19" i="2"/>
  <c r="H20" i="2"/>
  <c r="H6" i="2"/>
  <c r="H4" i="2"/>
  <c r="H42" i="2" l="1"/>
  <c r="H43" i="2" s="1"/>
</calcChain>
</file>

<file path=xl/sharedStrings.xml><?xml version="1.0" encoding="utf-8"?>
<sst xmlns="http://schemas.openxmlformats.org/spreadsheetml/2006/main" count="119" uniqueCount="95">
  <si>
    <t>Resource Type</t>
  </si>
  <si>
    <t>Component description</t>
  </si>
  <si>
    <t xml:space="preserve">Comments </t>
  </si>
  <si>
    <t xml:space="preserve">Actual </t>
  </si>
  <si>
    <t>Herbicide</t>
  </si>
  <si>
    <t>Letters of successfully completed projects from customers in last 3 years (at least 3)</t>
  </si>
  <si>
    <t>List of all vehicles, tools &amp; equipment - include Rental Agreements if applicable</t>
  </si>
  <si>
    <t>Provide a list of proposed suppliers for the following (need supplier details):</t>
  </si>
  <si>
    <t>Provide letters from suppliers of undertaking stating their willingness and availability to be involved on the project should the bidder get the project.</t>
  </si>
  <si>
    <t>Provide document on how the line will be surveyed to execute the work. Document must cover, soil conditions, major obstacles, how offloading will be done.</t>
  </si>
  <si>
    <t>Provide document that will be used to verify herbicide used.</t>
  </si>
  <si>
    <t>Provide safe work procedures for:</t>
  </si>
  <si>
    <t>Bushclearing with chainsaw</t>
  </si>
  <si>
    <t>Bushclearing with brushcutter</t>
  </si>
  <si>
    <t>Tree felling (low risk trees &lt;4m)</t>
  </si>
  <si>
    <t>Tree felling high risk trees &gt;4m</t>
  </si>
  <si>
    <t>Working in close proximity to overhead powerlines</t>
  </si>
  <si>
    <t>Organogram</t>
  </si>
  <si>
    <t>Resources</t>
  </si>
  <si>
    <t>Weight</t>
  </si>
  <si>
    <t>Item No.</t>
  </si>
  <si>
    <t>Company Relevant  Experience</t>
  </si>
  <si>
    <t>Owned and Registration to be in the name of the tendering company. A copy of purchase agreement to be provided as proof OR Vehicles may be rented from a reputable rental company.  Copy of lease agreement to be submitted as proof that vehicle has been rented.</t>
  </si>
  <si>
    <t>PPE (1 full set each for  Brush cutter, Herbicide Applicator and for  Chain Saw Operator)</t>
  </si>
  <si>
    <t>A full list of previous vegetation projects undertaken (minimum of 3 projects) - must include project name, length of line, voltage, reference/contact person.</t>
  </si>
  <si>
    <t xml:space="preserve">Team should consist of Supervisor, brush cutter, chainsaw operator, PCO, general worker. </t>
  </si>
  <si>
    <t xml:space="preserve">Training/Accreditation </t>
  </si>
  <si>
    <t>Pest Control Operator</t>
  </si>
  <si>
    <t>117058 Maintain a chainsaw and cut felled timber using a chainsaw. 
117061 De-branch felled trees using a chainsaw in a production situation.
117062 Fell trees with a chainsaw using the standard technique and felling levers. 
117066 Fell trees with a chainsaw using  specialised techniques. 
117069 Cross-cut felled trees using a chainsaw in a production situation. 
117064 Fell trees using a chainsaw in a production situation</t>
  </si>
  <si>
    <t>23243 Operate brush-cutters in commercial forestry</t>
  </si>
  <si>
    <t>x1 Pruning certificate</t>
  </si>
  <si>
    <t>x6 Chainsaw certificates</t>
  </si>
  <si>
    <t>262157 Conduct pruning activities according to industry standards</t>
  </si>
  <si>
    <t>262187 Operate a chain saw from a rope and harness
262280 Climb a tree according to safe working practices
262258 Perform aerial rescue from a tree
262301 Dismantle trees according to acceptable industry standards and safe practices</t>
  </si>
  <si>
    <t xml:space="preserve">Minimum 1 Vehicle that can carry 7 persons with a trailor and with safety belts for the driver and all passengers OR Two (2) X double cab bakkies with safety belts for the driver and all passengers. </t>
  </si>
  <si>
    <t>Safe Work Procedures</t>
  </si>
  <si>
    <t>Pass/Fail</t>
  </si>
  <si>
    <t xml:space="preserve">1 point per project, </t>
  </si>
  <si>
    <t xml:space="preserve">Submit the company organogram detailing the proposed vegetation team/teams to be used for this contract. With team member responsibilities clearly stated. Note: One person can  cover more than one function. </t>
  </si>
  <si>
    <r>
      <t xml:space="preserve">Mandatory: </t>
    </r>
    <r>
      <rPr>
        <sz val="14"/>
        <color theme="1"/>
        <rFont val="Calibri"/>
        <family val="2"/>
        <scheme val="minor"/>
      </rPr>
      <t xml:space="preserve">One PCO licence per team. </t>
    </r>
  </si>
  <si>
    <t xml:space="preserve"> All certificates must be as per submitted Organogram Structure. Only certified copies will be accepted. The certified copy of the original certificate should not be older than 3 months.</t>
  </si>
  <si>
    <t>4.3. Pruner</t>
  </si>
  <si>
    <t xml:space="preserve">4.1.  Site Supervisor </t>
  </si>
  <si>
    <t xml:space="preserve">Pruner </t>
  </si>
  <si>
    <t>Tree Identification</t>
  </si>
  <si>
    <t>6x Chainsaw unit standards</t>
  </si>
  <si>
    <t xml:space="preserve">4x High risk tree felling </t>
  </si>
  <si>
    <t xml:space="preserve">Fire Fighting </t>
  </si>
  <si>
    <t>OHS Act</t>
  </si>
  <si>
    <t>4.5. High Risk Tree Felling (OU specific)</t>
  </si>
  <si>
    <t>x4 High Risk Tree felling certificate</t>
  </si>
  <si>
    <t xml:space="preserve">X1 Functional  Herbicide Applicator </t>
  </si>
  <si>
    <t>Digital camera/phone</t>
  </si>
  <si>
    <t>Functional GPS</t>
  </si>
  <si>
    <t xml:space="preserve">5.1. Vehicles </t>
  </si>
  <si>
    <t xml:space="preserve">5.2. Operational Equipment </t>
  </si>
  <si>
    <t>Inspection sheet &amp; asset register with serial numbers</t>
  </si>
  <si>
    <t xml:space="preserve">Road side work signalling equipment (Photo of flags and cones)                                                     </t>
  </si>
  <si>
    <t xml:space="preserve">2X Functional Brush Cutters               </t>
  </si>
  <si>
    <t>X2 Functional Chainsaws</t>
  </si>
  <si>
    <t>X1 Combican</t>
  </si>
  <si>
    <t xml:space="preserve">5.3. Safety Equipment </t>
  </si>
  <si>
    <t xml:space="preserve">5.4. Personal Protective Equipment </t>
  </si>
  <si>
    <t>1X Fire extinguishers as per Eskom's standards.                                                 Inspection sheet &amp; asset register with serial numbers</t>
  </si>
  <si>
    <t>1X First Aid kits as per Eskom's standards.                                                 Inspection sheet &amp; asset register with serial numbers</t>
  </si>
  <si>
    <t>Valid certificate</t>
  </si>
  <si>
    <t>Valid certificates</t>
  </si>
  <si>
    <t>Number
Available</t>
  </si>
  <si>
    <t>Final
Score</t>
  </si>
  <si>
    <t>Final Score</t>
  </si>
  <si>
    <t>Safe work procedures to include:
a) Step-by-step safe execution of the task. 
b)All the possible risks involve and the mitigation of the risks.
c) PPE, other equipment and tools to be used.</t>
  </si>
  <si>
    <t>ORHVS (HVO2)</t>
  </si>
  <si>
    <t>Note: Technical Evaluation process:</t>
  </si>
  <si>
    <t xml:space="preserve">a. First step - Desk top evaluation checking documents provided </t>
  </si>
  <si>
    <t>c. Shared resources, equipments or certificates will be disqualified</t>
  </si>
  <si>
    <t>d. Certified certificates not older than 3 months (non-certified certificates will be scored zero)</t>
  </si>
  <si>
    <t>First Aid level 2</t>
  </si>
  <si>
    <t>Tree felling (high risk trees &gt;4m)</t>
  </si>
  <si>
    <t>Inspection sheet &amp; asset register with serial numbers and photos</t>
  </si>
  <si>
    <t>PCO certificate and signed appointment letter (weed control)</t>
  </si>
  <si>
    <t>Valid certificate (from Eskom accredited Facilitators)</t>
  </si>
  <si>
    <t>Basic Electricity/ N2 Electrical/ Fundamental of electricity L2C01</t>
  </si>
  <si>
    <t>EPZ -Equipotential Earthing OL2 002</t>
  </si>
  <si>
    <t>Supervision EW 001</t>
  </si>
  <si>
    <t>Work at Heights and Rescue</t>
  </si>
  <si>
    <t>Fibre glass straight or extension step ladder/ Cherry picker</t>
  </si>
  <si>
    <t>1X Pole pruner</t>
  </si>
  <si>
    <t xml:space="preserve">Signed off issue register per team member with the following: Safety Boots, hardhat with a screen, working gloves, safety glasses, full overall or pants, chainsaw pants and shirts. </t>
  </si>
  <si>
    <t>Brush cutter 23243</t>
  </si>
  <si>
    <t>4.4. X2 Chainsaw operator</t>
  </si>
  <si>
    <t>4.2.  X2 Brush cutter</t>
  </si>
  <si>
    <t>X2 Brush Cutter certificates</t>
  </si>
  <si>
    <t>A full list of previous vegetation projects undertaken- must include project name, length of line, voltage, contact persons.</t>
  </si>
  <si>
    <t>Detailed organogram of vegetation teams to be used for this project, like Site supervisor, Chainsaw operator, PCO Licenced worker, Skilled Workers and etc.</t>
  </si>
  <si>
    <t xml:space="preserve">b. Second step - For contractors that met minimum threshold on desk top evaluation, verification of equipments and resources will be done on site (Contractor's premises within Northern Cape province)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</si>
</sst>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rgb="FFFF0000"/>
      <name val="Calibri"/>
      <family val="2"/>
      <scheme val="minor"/>
    </font>
    <font>
      <sz val="11"/>
      <color theme="1"/>
      <name val="Symbol"/>
      <family val="1"/>
      <charset val="2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3"/>
      <name val="Arial"/>
      <family val="2"/>
    </font>
    <font>
      <sz val="12"/>
      <color theme="3"/>
      <name val="Arial"/>
      <family val="2"/>
    </font>
    <font>
      <b/>
      <i/>
      <sz val="12"/>
      <color theme="3"/>
      <name val="Arial"/>
      <family val="2"/>
    </font>
    <font>
      <i/>
      <sz val="12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/>
    <xf numFmtId="0" fontId="0" fillId="0" borderId="1" xfId="0" applyBorder="1"/>
    <xf numFmtId="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2" fillId="0" borderId="0" xfId="0" applyFont="1"/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 indent="5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0" fillId="0" borderId="0" xfId="0" applyBorder="1"/>
    <xf numFmtId="9" fontId="0" fillId="0" borderId="0" xfId="0" applyNumberForma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vertical="center" wrapText="1" indent="1"/>
    </xf>
    <xf numFmtId="0" fontId="5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9" fontId="10" fillId="0" borderId="0" xfId="1" applyFont="1" applyBorder="1"/>
    <xf numFmtId="0" fontId="8" fillId="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8" fillId="0" borderId="0" xfId="0" applyFont="1"/>
    <xf numFmtId="0" fontId="19" fillId="0" borderId="0" xfId="0" applyFont="1"/>
    <xf numFmtId="0" fontId="17" fillId="0" borderId="0" xfId="0" applyFont="1"/>
    <xf numFmtId="0" fontId="18" fillId="0" borderId="0" xfId="0" applyFont="1" applyAlignment="1"/>
    <xf numFmtId="0" fontId="18" fillId="0" borderId="0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wrapText="1"/>
    </xf>
    <xf numFmtId="0" fontId="16" fillId="0" borderId="0" xfId="0" applyFont="1" applyAlignment="1">
      <alignment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10" fillId="0" borderId="0" xfId="0" applyFont="1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2"/>
  <sheetViews>
    <sheetView tabSelected="1" topLeftCell="D1" zoomScale="68" zoomScaleNormal="68" workbookViewId="0">
      <selection activeCell="E65" sqref="E65"/>
    </sheetView>
  </sheetViews>
  <sheetFormatPr defaultRowHeight="14.5" x14ac:dyDescent="0.35"/>
  <cols>
    <col min="1" max="1" width="14.7265625" style="5" customWidth="1"/>
    <col min="2" max="2" width="35.453125" customWidth="1"/>
    <col min="3" max="3" width="35.453125" style="7" customWidth="1"/>
    <col min="4" max="4" width="64.54296875" style="1" customWidth="1"/>
    <col min="5" max="5" width="16" style="7" customWidth="1"/>
    <col min="6" max="6" width="14" customWidth="1"/>
    <col min="7" max="7" width="11.54296875" customWidth="1"/>
    <col min="8" max="8" width="12.453125" style="7" customWidth="1"/>
    <col min="9" max="9" width="63.453125" customWidth="1"/>
  </cols>
  <sheetData>
    <row r="1" spans="1:10" ht="54.75" customHeight="1" x14ac:dyDescent="0.35">
      <c r="A1" s="31" t="s">
        <v>20</v>
      </c>
      <c r="B1" s="31" t="s">
        <v>0</v>
      </c>
      <c r="C1" s="67" t="s">
        <v>1</v>
      </c>
      <c r="D1" s="68"/>
      <c r="E1" s="31" t="s">
        <v>67</v>
      </c>
      <c r="F1" s="31" t="s">
        <v>19</v>
      </c>
      <c r="G1" s="31" t="s">
        <v>3</v>
      </c>
      <c r="H1" s="31" t="s">
        <v>68</v>
      </c>
      <c r="I1" s="31" t="s">
        <v>2</v>
      </c>
    </row>
    <row r="2" spans="1:10" s="1" customFormat="1" ht="21" x14ac:dyDescent="0.35">
      <c r="A2" s="35">
        <v>1</v>
      </c>
      <c r="B2" s="36" t="s">
        <v>27</v>
      </c>
      <c r="C2" s="69" t="s">
        <v>79</v>
      </c>
      <c r="D2" s="70"/>
      <c r="E2" s="27"/>
      <c r="F2" s="15" t="s">
        <v>36</v>
      </c>
      <c r="G2" s="15"/>
      <c r="H2" s="15"/>
      <c r="I2" s="15" t="s">
        <v>39</v>
      </c>
    </row>
    <row r="3" spans="1:10" s="7" customFormat="1" ht="79.5" customHeight="1" x14ac:dyDescent="0.35">
      <c r="A3" s="35">
        <v>2</v>
      </c>
      <c r="B3" s="37" t="s">
        <v>21</v>
      </c>
      <c r="C3" s="71" t="s">
        <v>24</v>
      </c>
      <c r="D3" s="72"/>
      <c r="E3" s="28">
        <v>3</v>
      </c>
      <c r="F3" s="16">
        <v>1</v>
      </c>
      <c r="G3" s="16">
        <v>3</v>
      </c>
      <c r="H3" s="32">
        <f>E3*F3</f>
        <v>3</v>
      </c>
      <c r="I3" s="16" t="s">
        <v>37</v>
      </c>
    </row>
    <row r="4" spans="1:10" s="1" customFormat="1" ht="110.25" customHeight="1" x14ac:dyDescent="0.35">
      <c r="A4" s="35">
        <v>3</v>
      </c>
      <c r="B4" s="37" t="s">
        <v>17</v>
      </c>
      <c r="C4" s="71" t="s">
        <v>38</v>
      </c>
      <c r="D4" s="72"/>
      <c r="E4" s="28">
        <v>1</v>
      </c>
      <c r="F4" s="16">
        <v>1</v>
      </c>
      <c r="G4" s="16">
        <v>1</v>
      </c>
      <c r="H4" s="32">
        <f>E4*F4</f>
        <v>1</v>
      </c>
      <c r="I4" s="14" t="s">
        <v>25</v>
      </c>
      <c r="J4" s="3"/>
    </row>
    <row r="5" spans="1:10" s="7" customFormat="1" ht="74" x14ac:dyDescent="0.35">
      <c r="A5" s="51">
        <v>4</v>
      </c>
      <c r="B5" s="54" t="s">
        <v>26</v>
      </c>
      <c r="C5" s="62"/>
      <c r="D5" s="63"/>
      <c r="E5" s="63"/>
      <c r="F5" s="63"/>
      <c r="G5" s="64"/>
      <c r="H5" s="29"/>
      <c r="I5" s="22" t="s">
        <v>40</v>
      </c>
      <c r="J5" s="3"/>
    </row>
    <row r="6" spans="1:10" s="1" customFormat="1" ht="18.5" x14ac:dyDescent="0.35">
      <c r="A6" s="52"/>
      <c r="B6" s="55"/>
      <c r="C6" s="76" t="s">
        <v>42</v>
      </c>
      <c r="D6" s="47" t="s">
        <v>71</v>
      </c>
      <c r="E6" s="47">
        <v>1</v>
      </c>
      <c r="F6" s="48">
        <v>1</v>
      </c>
      <c r="G6" s="48">
        <v>1</v>
      </c>
      <c r="H6" s="48">
        <f>E6*F6</f>
        <v>1</v>
      </c>
      <c r="I6" s="48" t="s">
        <v>80</v>
      </c>
    </row>
    <row r="7" spans="1:10" s="7" customFormat="1" ht="18.5" x14ac:dyDescent="0.35">
      <c r="A7" s="52"/>
      <c r="B7" s="55"/>
      <c r="C7" s="77"/>
      <c r="D7" s="17" t="s">
        <v>88</v>
      </c>
      <c r="E7" s="25">
        <v>1</v>
      </c>
      <c r="F7" s="18">
        <v>1</v>
      </c>
      <c r="G7" s="18">
        <v>1</v>
      </c>
      <c r="H7" s="18">
        <f t="shared" ref="H7:H22" si="0">E7*F7</f>
        <v>1</v>
      </c>
      <c r="I7" s="18" t="s">
        <v>65</v>
      </c>
    </row>
    <row r="8" spans="1:10" s="7" customFormat="1" ht="18.5" x14ac:dyDescent="0.35">
      <c r="A8" s="52"/>
      <c r="B8" s="55"/>
      <c r="C8" s="77"/>
      <c r="D8" s="17" t="s">
        <v>43</v>
      </c>
      <c r="E8" s="25">
        <v>1</v>
      </c>
      <c r="F8" s="18">
        <v>1</v>
      </c>
      <c r="G8" s="18">
        <v>1</v>
      </c>
      <c r="H8" s="18">
        <f t="shared" si="0"/>
        <v>1</v>
      </c>
      <c r="I8" s="18" t="s">
        <v>65</v>
      </c>
    </row>
    <row r="9" spans="1:10" s="7" customFormat="1" ht="18.5" x14ac:dyDescent="0.35">
      <c r="A9" s="52"/>
      <c r="B9" s="55"/>
      <c r="C9" s="77"/>
      <c r="D9" s="17" t="s">
        <v>44</v>
      </c>
      <c r="E9" s="25">
        <v>1</v>
      </c>
      <c r="F9" s="18">
        <v>1</v>
      </c>
      <c r="G9" s="18">
        <v>1</v>
      </c>
      <c r="H9" s="18">
        <f t="shared" si="0"/>
        <v>1</v>
      </c>
      <c r="I9" s="18" t="s">
        <v>65</v>
      </c>
    </row>
    <row r="10" spans="1:10" s="7" customFormat="1" ht="18.5" x14ac:dyDescent="0.35">
      <c r="A10" s="52"/>
      <c r="B10" s="55"/>
      <c r="C10" s="77"/>
      <c r="D10" s="17" t="s">
        <v>45</v>
      </c>
      <c r="E10" s="25">
        <v>6</v>
      </c>
      <c r="F10" s="18">
        <v>1</v>
      </c>
      <c r="G10" s="18">
        <v>6</v>
      </c>
      <c r="H10" s="18">
        <f t="shared" si="0"/>
        <v>6</v>
      </c>
      <c r="I10" s="18" t="s">
        <v>66</v>
      </c>
    </row>
    <row r="11" spans="1:10" s="7" customFormat="1" ht="18.5" x14ac:dyDescent="0.35">
      <c r="A11" s="52"/>
      <c r="B11" s="55"/>
      <c r="C11" s="77"/>
      <c r="D11" s="17" t="s">
        <v>46</v>
      </c>
      <c r="E11" s="25">
        <v>4</v>
      </c>
      <c r="F11" s="18">
        <v>1</v>
      </c>
      <c r="G11" s="18">
        <v>4</v>
      </c>
      <c r="H11" s="18">
        <f t="shared" si="0"/>
        <v>4</v>
      </c>
      <c r="I11" s="18" t="s">
        <v>66</v>
      </c>
    </row>
    <row r="12" spans="1:10" s="7" customFormat="1" ht="18.5" x14ac:dyDescent="0.35">
      <c r="A12" s="52"/>
      <c r="B12" s="55"/>
      <c r="C12" s="77"/>
      <c r="D12" s="17" t="s">
        <v>76</v>
      </c>
      <c r="E12" s="25">
        <v>1</v>
      </c>
      <c r="F12" s="18">
        <v>1</v>
      </c>
      <c r="G12" s="18">
        <v>1</v>
      </c>
      <c r="H12" s="18">
        <f t="shared" si="0"/>
        <v>1</v>
      </c>
      <c r="I12" s="18" t="s">
        <v>65</v>
      </c>
    </row>
    <row r="13" spans="1:10" s="7" customFormat="1" ht="37" x14ac:dyDescent="0.35">
      <c r="A13" s="52"/>
      <c r="B13" s="55"/>
      <c r="C13" s="77"/>
      <c r="D13" s="47" t="s">
        <v>81</v>
      </c>
      <c r="E13" s="47">
        <v>1</v>
      </c>
      <c r="F13" s="48">
        <v>1</v>
      </c>
      <c r="G13" s="48">
        <v>1</v>
      </c>
      <c r="H13" s="48">
        <f t="shared" si="0"/>
        <v>1</v>
      </c>
      <c r="I13" s="48" t="s">
        <v>80</v>
      </c>
    </row>
    <row r="14" spans="1:10" s="7" customFormat="1" ht="18.5" x14ac:dyDescent="0.35">
      <c r="A14" s="52"/>
      <c r="B14" s="55"/>
      <c r="C14" s="77"/>
      <c r="D14" s="17" t="s">
        <v>84</v>
      </c>
      <c r="E14" s="25">
        <v>1</v>
      </c>
      <c r="F14" s="18">
        <v>1</v>
      </c>
      <c r="G14" s="18">
        <v>1</v>
      </c>
      <c r="H14" s="18">
        <f t="shared" si="0"/>
        <v>1</v>
      </c>
      <c r="I14" s="18" t="s">
        <v>65</v>
      </c>
    </row>
    <row r="15" spans="1:10" s="7" customFormat="1" ht="18.5" x14ac:dyDescent="0.35">
      <c r="A15" s="52"/>
      <c r="B15" s="55"/>
      <c r="C15" s="77"/>
      <c r="D15" s="47" t="s">
        <v>82</v>
      </c>
      <c r="E15" s="47">
        <v>1</v>
      </c>
      <c r="F15" s="48">
        <v>1</v>
      </c>
      <c r="G15" s="48">
        <v>1</v>
      </c>
      <c r="H15" s="48">
        <f t="shared" si="0"/>
        <v>1</v>
      </c>
      <c r="I15" s="48" t="s">
        <v>80</v>
      </c>
    </row>
    <row r="16" spans="1:10" s="7" customFormat="1" ht="18.5" x14ac:dyDescent="0.35">
      <c r="A16" s="52"/>
      <c r="B16" s="55"/>
      <c r="C16" s="77"/>
      <c r="D16" s="17" t="s">
        <v>48</v>
      </c>
      <c r="E16" s="25">
        <v>1</v>
      </c>
      <c r="F16" s="18">
        <v>1</v>
      </c>
      <c r="G16" s="18">
        <v>1</v>
      </c>
      <c r="H16" s="18">
        <f t="shared" si="0"/>
        <v>1</v>
      </c>
      <c r="I16" s="18" t="s">
        <v>65</v>
      </c>
    </row>
    <row r="17" spans="1:11" s="7" customFormat="1" ht="18.5" x14ac:dyDescent="0.35">
      <c r="A17" s="52"/>
      <c r="B17" s="55"/>
      <c r="C17" s="77"/>
      <c r="D17" s="47" t="s">
        <v>83</v>
      </c>
      <c r="E17" s="47">
        <v>1</v>
      </c>
      <c r="F17" s="48">
        <v>1</v>
      </c>
      <c r="G17" s="48">
        <v>1</v>
      </c>
      <c r="H17" s="48">
        <f t="shared" si="0"/>
        <v>1</v>
      </c>
      <c r="I17" s="48" t="s">
        <v>65</v>
      </c>
    </row>
    <row r="18" spans="1:11" s="7" customFormat="1" ht="18.5" x14ac:dyDescent="0.35">
      <c r="A18" s="52"/>
      <c r="B18" s="55"/>
      <c r="C18" s="78"/>
      <c r="D18" s="17" t="s">
        <v>47</v>
      </c>
      <c r="E18" s="25">
        <v>1</v>
      </c>
      <c r="F18" s="18">
        <v>1</v>
      </c>
      <c r="G18" s="18">
        <v>1</v>
      </c>
      <c r="H18" s="18">
        <f t="shared" si="0"/>
        <v>1</v>
      </c>
      <c r="I18" s="18" t="s">
        <v>65</v>
      </c>
    </row>
    <row r="19" spans="1:11" s="1" customFormat="1" ht="18.5" x14ac:dyDescent="0.45">
      <c r="A19" s="52"/>
      <c r="B19" s="55"/>
      <c r="C19" s="30" t="s">
        <v>90</v>
      </c>
      <c r="D19" s="14" t="s">
        <v>91</v>
      </c>
      <c r="E19" s="14">
        <v>1</v>
      </c>
      <c r="F19" s="16">
        <v>1</v>
      </c>
      <c r="G19" s="16">
        <v>1</v>
      </c>
      <c r="H19" s="18">
        <f t="shared" si="0"/>
        <v>1</v>
      </c>
      <c r="I19" s="19" t="s">
        <v>29</v>
      </c>
    </row>
    <row r="20" spans="1:11" s="7" customFormat="1" ht="37" x14ac:dyDescent="0.45">
      <c r="A20" s="52"/>
      <c r="B20" s="55"/>
      <c r="C20" s="30" t="s">
        <v>41</v>
      </c>
      <c r="D20" s="14" t="s">
        <v>30</v>
      </c>
      <c r="E20" s="14">
        <v>1</v>
      </c>
      <c r="F20" s="16">
        <v>1</v>
      </c>
      <c r="G20" s="16">
        <v>1</v>
      </c>
      <c r="H20" s="18">
        <f t="shared" si="0"/>
        <v>1</v>
      </c>
      <c r="I20" s="19" t="s">
        <v>32</v>
      </c>
    </row>
    <row r="21" spans="1:11" s="1" customFormat="1" ht="222" x14ac:dyDescent="0.35">
      <c r="A21" s="52"/>
      <c r="B21" s="55"/>
      <c r="C21" s="30" t="s">
        <v>89</v>
      </c>
      <c r="D21" s="14" t="s">
        <v>31</v>
      </c>
      <c r="E21" s="14">
        <v>6</v>
      </c>
      <c r="F21" s="16">
        <v>1</v>
      </c>
      <c r="G21" s="16">
        <v>6</v>
      </c>
      <c r="H21" s="18">
        <f t="shared" si="0"/>
        <v>6</v>
      </c>
      <c r="I21" s="20" t="s">
        <v>28</v>
      </c>
    </row>
    <row r="22" spans="1:11" s="7" customFormat="1" ht="92.5" x14ac:dyDescent="0.35">
      <c r="A22" s="53"/>
      <c r="B22" s="56"/>
      <c r="C22" s="14" t="s">
        <v>49</v>
      </c>
      <c r="D22" s="14" t="s">
        <v>50</v>
      </c>
      <c r="E22" s="14">
        <v>4</v>
      </c>
      <c r="F22" s="16">
        <v>1</v>
      </c>
      <c r="G22" s="16">
        <v>4</v>
      </c>
      <c r="H22" s="18">
        <f t="shared" si="0"/>
        <v>4</v>
      </c>
      <c r="I22" s="20" t="s">
        <v>33</v>
      </c>
    </row>
    <row r="23" spans="1:11" s="1" customFormat="1" ht="37" x14ac:dyDescent="0.35">
      <c r="A23" s="51">
        <v>5</v>
      </c>
      <c r="B23" s="54" t="s">
        <v>18</v>
      </c>
      <c r="C23" s="62"/>
      <c r="D23" s="63"/>
      <c r="E23" s="63"/>
      <c r="F23" s="63"/>
      <c r="G23" s="64"/>
      <c r="H23" s="29"/>
      <c r="I23" s="22" t="s">
        <v>6</v>
      </c>
    </row>
    <row r="24" spans="1:11" s="7" customFormat="1" ht="92.5" x14ac:dyDescent="0.35">
      <c r="A24" s="52"/>
      <c r="B24" s="55"/>
      <c r="C24" s="14" t="s">
        <v>54</v>
      </c>
      <c r="D24" s="14" t="s">
        <v>34</v>
      </c>
      <c r="E24" s="14">
        <v>1</v>
      </c>
      <c r="F24" s="16">
        <v>1</v>
      </c>
      <c r="G24" s="16">
        <v>1</v>
      </c>
      <c r="H24" s="32">
        <f>E24*F24</f>
        <v>1</v>
      </c>
      <c r="I24" s="14" t="s">
        <v>22</v>
      </c>
      <c r="K24" s="6"/>
    </row>
    <row r="25" spans="1:11" s="7" customFormat="1" ht="48.65" customHeight="1" x14ac:dyDescent="0.35">
      <c r="A25" s="52"/>
      <c r="B25" s="55"/>
      <c r="C25" s="59" t="s">
        <v>55</v>
      </c>
      <c r="D25" s="14" t="s">
        <v>58</v>
      </c>
      <c r="E25" s="14">
        <v>2</v>
      </c>
      <c r="F25" s="16">
        <v>1</v>
      </c>
      <c r="G25" s="16">
        <v>2</v>
      </c>
      <c r="H25" s="32">
        <f t="shared" ref="H25:H41" si="1">E25*F25</f>
        <v>2</v>
      </c>
      <c r="I25" s="36" t="s">
        <v>78</v>
      </c>
      <c r="K25" s="8"/>
    </row>
    <row r="26" spans="1:11" s="7" customFormat="1" ht="48.65" customHeight="1" x14ac:dyDescent="0.35">
      <c r="A26" s="52"/>
      <c r="B26" s="55"/>
      <c r="C26" s="60"/>
      <c r="D26" s="14" t="s">
        <v>86</v>
      </c>
      <c r="E26" s="14">
        <v>1</v>
      </c>
      <c r="F26" s="32">
        <v>1</v>
      </c>
      <c r="G26" s="32">
        <v>1</v>
      </c>
      <c r="H26" s="32">
        <f t="shared" si="1"/>
        <v>1</v>
      </c>
      <c r="I26" s="14" t="s">
        <v>78</v>
      </c>
      <c r="K26" s="8"/>
    </row>
    <row r="27" spans="1:11" s="7" customFormat="1" ht="37" x14ac:dyDescent="0.35">
      <c r="A27" s="52"/>
      <c r="B27" s="55"/>
      <c r="C27" s="60"/>
      <c r="D27" s="14" t="s">
        <v>59</v>
      </c>
      <c r="E27" s="14">
        <v>2</v>
      </c>
      <c r="F27" s="16">
        <v>1</v>
      </c>
      <c r="G27" s="16">
        <v>2</v>
      </c>
      <c r="H27" s="32">
        <f t="shared" si="1"/>
        <v>2</v>
      </c>
      <c r="I27" s="14" t="s">
        <v>78</v>
      </c>
      <c r="K27" s="8"/>
    </row>
    <row r="28" spans="1:11" s="7" customFormat="1" ht="37" x14ac:dyDescent="0.35">
      <c r="A28" s="52"/>
      <c r="B28" s="55"/>
      <c r="C28" s="60"/>
      <c r="D28" s="14" t="s">
        <v>60</v>
      </c>
      <c r="E28" s="14">
        <v>1</v>
      </c>
      <c r="F28" s="16">
        <v>1</v>
      </c>
      <c r="G28" s="16">
        <v>1</v>
      </c>
      <c r="H28" s="32">
        <f t="shared" si="1"/>
        <v>1</v>
      </c>
      <c r="I28" s="14" t="s">
        <v>78</v>
      </c>
      <c r="K28" s="8"/>
    </row>
    <row r="29" spans="1:11" s="7" customFormat="1" ht="37" x14ac:dyDescent="0.35">
      <c r="A29" s="52"/>
      <c r="B29" s="55"/>
      <c r="C29" s="60"/>
      <c r="D29" s="14" t="s">
        <v>51</v>
      </c>
      <c r="E29" s="14">
        <v>1</v>
      </c>
      <c r="F29" s="16">
        <v>1</v>
      </c>
      <c r="G29" s="16">
        <v>1</v>
      </c>
      <c r="H29" s="32">
        <f t="shared" si="1"/>
        <v>1</v>
      </c>
      <c r="I29" s="14" t="s">
        <v>78</v>
      </c>
      <c r="K29" s="8"/>
    </row>
    <row r="30" spans="1:11" s="7" customFormat="1" ht="37" x14ac:dyDescent="0.35">
      <c r="A30" s="52"/>
      <c r="B30" s="55"/>
      <c r="C30" s="60"/>
      <c r="D30" s="14" t="s">
        <v>52</v>
      </c>
      <c r="E30" s="14">
        <v>1</v>
      </c>
      <c r="F30" s="16">
        <v>1</v>
      </c>
      <c r="G30" s="16">
        <v>1</v>
      </c>
      <c r="H30" s="32">
        <f t="shared" si="1"/>
        <v>1</v>
      </c>
      <c r="I30" s="14" t="s">
        <v>78</v>
      </c>
      <c r="K30" s="8"/>
    </row>
    <row r="31" spans="1:11" s="7" customFormat="1" ht="37" x14ac:dyDescent="0.35">
      <c r="A31" s="52"/>
      <c r="B31" s="55"/>
      <c r="C31" s="60"/>
      <c r="D31" s="14" t="s">
        <v>85</v>
      </c>
      <c r="E31" s="14">
        <v>1</v>
      </c>
      <c r="F31" s="32">
        <v>1</v>
      </c>
      <c r="G31" s="32">
        <v>1</v>
      </c>
      <c r="H31" s="32">
        <f t="shared" si="1"/>
        <v>1</v>
      </c>
      <c r="I31" s="14" t="s">
        <v>78</v>
      </c>
      <c r="K31" s="8"/>
    </row>
    <row r="32" spans="1:11" s="7" customFormat="1" ht="37" x14ac:dyDescent="0.35">
      <c r="A32" s="52"/>
      <c r="B32" s="55"/>
      <c r="C32" s="60"/>
      <c r="D32" s="14" t="s">
        <v>53</v>
      </c>
      <c r="E32" s="14">
        <v>1</v>
      </c>
      <c r="F32" s="16">
        <v>1</v>
      </c>
      <c r="G32" s="16">
        <v>1</v>
      </c>
      <c r="H32" s="32">
        <f t="shared" si="1"/>
        <v>1</v>
      </c>
      <c r="I32" s="14" t="s">
        <v>78</v>
      </c>
      <c r="K32" s="8"/>
    </row>
    <row r="33" spans="1:12" s="7" customFormat="1" ht="37" x14ac:dyDescent="0.35">
      <c r="A33" s="52"/>
      <c r="B33" s="55"/>
      <c r="C33" s="61"/>
      <c r="D33" s="14" t="s">
        <v>57</v>
      </c>
      <c r="E33" s="14">
        <v>1</v>
      </c>
      <c r="F33" s="16">
        <v>1</v>
      </c>
      <c r="G33" s="16">
        <v>1</v>
      </c>
      <c r="H33" s="32">
        <f t="shared" si="1"/>
        <v>1</v>
      </c>
      <c r="I33" s="14" t="s">
        <v>78</v>
      </c>
      <c r="K33" s="8"/>
    </row>
    <row r="34" spans="1:12" s="7" customFormat="1" ht="70.5" customHeight="1" x14ac:dyDescent="0.35">
      <c r="A34" s="52"/>
      <c r="B34" s="55"/>
      <c r="C34" s="59" t="s">
        <v>61</v>
      </c>
      <c r="D34" s="14" t="s">
        <v>63</v>
      </c>
      <c r="E34" s="14">
        <v>3</v>
      </c>
      <c r="F34" s="16">
        <v>1</v>
      </c>
      <c r="G34" s="16">
        <v>3</v>
      </c>
      <c r="H34" s="32">
        <f t="shared" si="1"/>
        <v>3</v>
      </c>
      <c r="K34" s="1"/>
    </row>
    <row r="35" spans="1:12" s="7" customFormat="1" ht="70.5" customHeight="1" x14ac:dyDescent="0.35">
      <c r="A35" s="52"/>
      <c r="B35" s="55"/>
      <c r="C35" s="61"/>
      <c r="D35" s="14" t="s">
        <v>64</v>
      </c>
      <c r="E35" s="24">
        <v>1</v>
      </c>
      <c r="F35" s="21">
        <v>1</v>
      </c>
      <c r="G35" s="21">
        <v>1</v>
      </c>
      <c r="H35" s="32">
        <f t="shared" si="1"/>
        <v>1</v>
      </c>
      <c r="I35" s="23" t="s">
        <v>56</v>
      </c>
    </row>
    <row r="36" spans="1:12" s="7" customFormat="1" ht="138.75" customHeight="1" x14ac:dyDescent="0.35">
      <c r="A36" s="53"/>
      <c r="B36" s="56"/>
      <c r="C36" s="14" t="s">
        <v>62</v>
      </c>
      <c r="D36" s="23" t="s">
        <v>87</v>
      </c>
      <c r="E36" s="24">
        <v>5</v>
      </c>
      <c r="F36" s="21">
        <v>1</v>
      </c>
      <c r="G36" s="21">
        <v>5</v>
      </c>
      <c r="H36" s="32">
        <f t="shared" si="1"/>
        <v>5</v>
      </c>
      <c r="I36" s="41" t="s">
        <v>23</v>
      </c>
    </row>
    <row r="37" spans="1:12" s="7" customFormat="1" ht="49.5" customHeight="1" x14ac:dyDescent="0.35">
      <c r="A37" s="57">
        <v>6</v>
      </c>
      <c r="B37" s="57" t="s">
        <v>35</v>
      </c>
      <c r="C37" s="58" t="s">
        <v>11</v>
      </c>
      <c r="D37" s="33" t="s">
        <v>12</v>
      </c>
      <c r="E37" s="26">
        <v>1</v>
      </c>
      <c r="F37" s="26">
        <v>1</v>
      </c>
      <c r="G37" s="26">
        <v>1</v>
      </c>
      <c r="H37" s="32">
        <f>E37*F37</f>
        <v>1</v>
      </c>
      <c r="I37" s="73" t="s">
        <v>70</v>
      </c>
      <c r="J37" s="9"/>
      <c r="K37" s="6"/>
      <c r="L37" s="6"/>
    </row>
    <row r="38" spans="1:12" s="7" customFormat="1" ht="18.75" customHeight="1" x14ac:dyDescent="0.35">
      <c r="A38" s="57"/>
      <c r="B38" s="57"/>
      <c r="C38" s="58"/>
      <c r="D38" s="33" t="s">
        <v>13</v>
      </c>
      <c r="E38" s="26">
        <v>1</v>
      </c>
      <c r="F38" s="26">
        <v>1</v>
      </c>
      <c r="G38" s="26">
        <v>1</v>
      </c>
      <c r="H38" s="32">
        <f t="shared" si="1"/>
        <v>1</v>
      </c>
      <c r="I38" s="74"/>
      <c r="J38" s="9"/>
      <c r="K38" s="6"/>
      <c r="L38" s="6"/>
    </row>
    <row r="39" spans="1:12" s="1" customFormat="1" ht="18.75" customHeight="1" x14ac:dyDescent="0.35">
      <c r="A39" s="57"/>
      <c r="B39" s="57"/>
      <c r="C39" s="58"/>
      <c r="D39" s="33" t="s">
        <v>14</v>
      </c>
      <c r="E39" s="26">
        <v>1</v>
      </c>
      <c r="F39" s="26">
        <v>1</v>
      </c>
      <c r="G39" s="26">
        <v>1</v>
      </c>
      <c r="H39" s="32">
        <f t="shared" si="1"/>
        <v>1</v>
      </c>
      <c r="I39" s="74"/>
      <c r="J39" s="8"/>
      <c r="K39" s="6"/>
      <c r="L39" s="6"/>
    </row>
    <row r="40" spans="1:12" s="7" customFormat="1" ht="18.75" customHeight="1" x14ac:dyDescent="0.35">
      <c r="A40" s="57"/>
      <c r="B40" s="57"/>
      <c r="C40" s="58"/>
      <c r="D40" s="33" t="s">
        <v>77</v>
      </c>
      <c r="E40" s="26">
        <v>1</v>
      </c>
      <c r="F40" s="26">
        <v>1</v>
      </c>
      <c r="G40" s="26">
        <v>1</v>
      </c>
      <c r="H40" s="32">
        <f t="shared" si="1"/>
        <v>1</v>
      </c>
      <c r="I40" s="74"/>
      <c r="J40" s="8"/>
      <c r="K40" s="6"/>
      <c r="L40" s="6"/>
    </row>
    <row r="41" spans="1:12" s="6" customFormat="1" ht="27.65" customHeight="1" x14ac:dyDescent="0.35">
      <c r="A41" s="57"/>
      <c r="B41" s="57"/>
      <c r="C41" s="58"/>
      <c r="D41" s="34" t="s">
        <v>16</v>
      </c>
      <c r="E41" s="38">
        <v>1</v>
      </c>
      <c r="F41" s="38">
        <v>1</v>
      </c>
      <c r="G41" s="38">
        <v>1</v>
      </c>
      <c r="H41" s="32">
        <f t="shared" si="1"/>
        <v>1</v>
      </c>
      <c r="I41" s="74"/>
      <c r="J41" s="8"/>
    </row>
    <row r="42" spans="1:12" s="1" customFormat="1" ht="19" customHeight="1" x14ac:dyDescent="0.35">
      <c r="A42" s="10"/>
      <c r="B42" s="11"/>
      <c r="C42" s="11"/>
      <c r="E42" s="2"/>
      <c r="F42" s="40">
        <v>12</v>
      </c>
      <c r="G42" s="40">
        <f>SUM(G3:G41)</f>
        <v>63</v>
      </c>
      <c r="H42" s="40">
        <f>SUM(H3:H41)</f>
        <v>63</v>
      </c>
      <c r="I42" s="12"/>
    </row>
    <row r="43" spans="1:12" s="1" customFormat="1" ht="47.25" customHeight="1" x14ac:dyDescent="0.6">
      <c r="A43" s="10"/>
      <c r="B43" s="11"/>
      <c r="C43" s="11"/>
      <c r="E43" s="7"/>
      <c r="F43" s="75" t="s">
        <v>69</v>
      </c>
      <c r="G43" s="75"/>
      <c r="H43" s="39">
        <f>(H42/G42)</f>
        <v>1</v>
      </c>
      <c r="I43" s="12"/>
    </row>
    <row r="44" spans="1:12" s="1" customFormat="1" ht="15.5" x14ac:dyDescent="0.35">
      <c r="A44" s="10"/>
      <c r="B44" s="11"/>
      <c r="C44" s="65" t="s">
        <v>72</v>
      </c>
      <c r="D44" s="66"/>
      <c r="E44" s="66"/>
      <c r="F44" s="66"/>
      <c r="G44" s="66"/>
      <c r="H44" s="66"/>
      <c r="I44" s="66"/>
      <c r="J44" s="66"/>
      <c r="K44" s="66"/>
      <c r="L44" s="66"/>
    </row>
    <row r="45" spans="1:12" s="1" customFormat="1" ht="15.5" x14ac:dyDescent="0.35">
      <c r="A45" s="10"/>
      <c r="B45" s="11"/>
      <c r="C45" s="42" t="s">
        <v>73</v>
      </c>
      <c r="D45" s="42"/>
      <c r="E45" s="42"/>
      <c r="F45" s="42"/>
      <c r="G45" s="42"/>
      <c r="H45" s="43"/>
      <c r="I45" s="43"/>
      <c r="J45" s="43"/>
      <c r="K45" s="44"/>
      <c r="L45" s="44"/>
    </row>
    <row r="46" spans="1:12" s="1" customFormat="1" ht="15" customHeight="1" x14ac:dyDescent="0.35">
      <c r="A46" s="10"/>
      <c r="B46" s="11"/>
      <c r="C46" s="45" t="s">
        <v>94</v>
      </c>
      <c r="D46" s="42"/>
      <c r="E46" s="42"/>
      <c r="F46" s="42"/>
      <c r="G46" s="42"/>
      <c r="H46" s="43"/>
      <c r="I46" s="43"/>
      <c r="J46" s="43"/>
      <c r="K46" s="44"/>
      <c r="L46" s="44"/>
    </row>
    <row r="47" spans="1:12" s="1" customFormat="1" ht="15.5" x14ac:dyDescent="0.35">
      <c r="A47" s="10"/>
      <c r="B47" s="11"/>
      <c r="C47" s="42" t="s">
        <v>74</v>
      </c>
      <c r="D47" s="42"/>
      <c r="E47" s="42"/>
      <c r="F47" s="42"/>
      <c r="G47" s="42"/>
      <c r="H47" s="43"/>
      <c r="I47" s="43"/>
      <c r="J47" s="43"/>
      <c r="K47" s="44"/>
      <c r="L47" s="44"/>
    </row>
    <row r="48" spans="1:12" ht="15.5" x14ac:dyDescent="0.35">
      <c r="A48" s="10"/>
      <c r="B48" s="11"/>
      <c r="C48" s="46" t="s">
        <v>75</v>
      </c>
      <c r="D48" s="42"/>
      <c r="E48" s="42"/>
      <c r="F48" s="42"/>
      <c r="G48" s="42"/>
      <c r="H48" s="43"/>
      <c r="I48" s="43"/>
      <c r="J48" s="43"/>
      <c r="K48" s="44"/>
      <c r="L48" s="44"/>
    </row>
    <row r="49" spans="1:9" x14ac:dyDescent="0.35">
      <c r="A49" s="10"/>
      <c r="B49" s="11"/>
      <c r="C49" s="11"/>
      <c r="G49" s="12"/>
      <c r="H49" s="12"/>
      <c r="I49" s="12"/>
    </row>
    <row r="50" spans="1:9" x14ac:dyDescent="0.35">
      <c r="A50" s="10"/>
      <c r="B50" s="11"/>
      <c r="C50" s="11"/>
      <c r="D50" s="12"/>
      <c r="E50" s="12"/>
      <c r="F50" s="12"/>
      <c r="G50" s="12"/>
      <c r="H50" s="12"/>
      <c r="I50" s="12"/>
    </row>
    <row r="51" spans="1:9" x14ac:dyDescent="0.35">
      <c r="A51" s="10"/>
      <c r="B51" s="12"/>
      <c r="C51" s="12"/>
      <c r="D51" s="12"/>
      <c r="E51" s="12"/>
      <c r="F51" s="12"/>
      <c r="G51" s="12"/>
      <c r="H51" s="12"/>
      <c r="I51" s="12"/>
    </row>
    <row r="52" spans="1:9" x14ac:dyDescent="0.35">
      <c r="A52" s="10"/>
      <c r="B52" s="12"/>
      <c r="C52" s="12"/>
      <c r="D52" s="12"/>
      <c r="E52" s="12"/>
      <c r="F52" s="13"/>
      <c r="G52" s="12"/>
      <c r="H52" s="12"/>
      <c r="I52" s="12"/>
    </row>
  </sheetData>
  <mergeCells count="19">
    <mergeCell ref="C44:L44"/>
    <mergeCell ref="C1:D1"/>
    <mergeCell ref="C2:D2"/>
    <mergeCell ref="C3:D3"/>
    <mergeCell ref="C4:D4"/>
    <mergeCell ref="C5:G5"/>
    <mergeCell ref="I37:I41"/>
    <mergeCell ref="F43:G43"/>
    <mergeCell ref="C6:C18"/>
    <mergeCell ref="A5:A22"/>
    <mergeCell ref="B5:B22"/>
    <mergeCell ref="A37:A41"/>
    <mergeCell ref="B37:B41"/>
    <mergeCell ref="C37:C41"/>
    <mergeCell ref="B23:B36"/>
    <mergeCell ref="A23:A36"/>
    <mergeCell ref="C25:C33"/>
    <mergeCell ref="C23:G23"/>
    <mergeCell ref="C34:C35"/>
  </mergeCells>
  <pageMargins left="0.70866141732283472" right="0.70866141732283472" top="0.74803149606299213" bottom="0.74803149606299213" header="0.31496062992125984" footer="0.31496062992125984"/>
  <pageSetup scale="3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16"/>
  <sheetViews>
    <sheetView workbookViewId="0">
      <selection activeCell="A4" sqref="A4"/>
    </sheetView>
  </sheetViews>
  <sheetFormatPr defaultRowHeight="14.5" x14ac:dyDescent="0.35"/>
  <cols>
    <col min="1" max="1" width="70.7265625" style="4" customWidth="1"/>
  </cols>
  <sheetData>
    <row r="2" spans="1:1" s="50" customFormat="1" ht="28.5" x14ac:dyDescent="0.35">
      <c r="A2" s="49" t="s">
        <v>92</v>
      </c>
    </row>
    <row r="3" spans="1:1" s="50" customFormat="1" ht="42.5" x14ac:dyDescent="0.35">
      <c r="A3" s="49" t="s">
        <v>93</v>
      </c>
    </row>
    <row r="4" spans="1:1" s="50" customFormat="1" ht="28.5" x14ac:dyDescent="0.35">
      <c r="A4" s="49" t="s">
        <v>5</v>
      </c>
    </row>
    <row r="5" spans="1:1" s="50" customFormat="1" x14ac:dyDescent="0.35">
      <c r="A5" s="49" t="s">
        <v>6</v>
      </c>
    </row>
    <row r="6" spans="1:1" s="50" customFormat="1" x14ac:dyDescent="0.35">
      <c r="A6" s="49" t="s">
        <v>7</v>
      </c>
    </row>
    <row r="7" spans="1:1" s="50" customFormat="1" x14ac:dyDescent="0.35">
      <c r="A7" s="49" t="s">
        <v>4</v>
      </c>
    </row>
    <row r="8" spans="1:1" s="50" customFormat="1" ht="28.5" x14ac:dyDescent="0.35">
      <c r="A8" s="49" t="s">
        <v>8</v>
      </c>
    </row>
    <row r="9" spans="1:1" s="50" customFormat="1" ht="42.5" x14ac:dyDescent="0.35">
      <c r="A9" s="49" t="s">
        <v>9</v>
      </c>
    </row>
    <row r="10" spans="1:1" s="50" customFormat="1" x14ac:dyDescent="0.35">
      <c r="A10" s="49" t="s">
        <v>10</v>
      </c>
    </row>
    <row r="11" spans="1:1" s="50" customFormat="1" x14ac:dyDescent="0.35">
      <c r="A11" s="49" t="s">
        <v>11</v>
      </c>
    </row>
    <row r="12" spans="1:1" s="50" customFormat="1" x14ac:dyDescent="0.35">
      <c r="A12" s="49" t="s">
        <v>12</v>
      </c>
    </row>
    <row r="13" spans="1:1" s="50" customFormat="1" x14ac:dyDescent="0.35">
      <c r="A13" s="49" t="s">
        <v>13</v>
      </c>
    </row>
    <row r="14" spans="1:1" s="50" customFormat="1" x14ac:dyDescent="0.35">
      <c r="A14" s="49" t="s">
        <v>14</v>
      </c>
    </row>
    <row r="15" spans="1:1" s="50" customFormat="1" x14ac:dyDescent="0.35">
      <c r="A15" s="49" t="s">
        <v>15</v>
      </c>
    </row>
    <row r="16" spans="1:1" s="50" customFormat="1" x14ac:dyDescent="0.35">
      <c r="A16" s="49" t="s">
        <v>16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"/>
  <sheetViews>
    <sheetView workbookViewId="0">
      <selection activeCell="E6" sqref="E6"/>
    </sheetView>
  </sheetViews>
  <sheetFormatPr defaultRowHeight="14.5" x14ac:dyDescent="0.35"/>
  <cols>
    <col min="1" max="1" width="8.7265625" style="5"/>
    <col min="2" max="5" width="8.7265625" style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template </vt:lpstr>
      <vt:lpstr>Sheet3</vt:lpstr>
      <vt:lpstr>Sheet1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Columbus Mamabolo</dc:creator>
  <cp:lastModifiedBy>Mokoto Malebana</cp:lastModifiedBy>
  <cp:lastPrinted>2022-06-21T10:42:54Z</cp:lastPrinted>
  <dcterms:created xsi:type="dcterms:W3CDTF">2016-06-28T07:29:03Z</dcterms:created>
  <dcterms:modified xsi:type="dcterms:W3CDTF">2022-08-19T20:10:40Z</dcterms:modified>
</cp:coreProperties>
</file>