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0611"/>
  <workbookPr defaultThemeVersion="124226"/>
  <mc:AlternateContent xmlns:mc="http://schemas.openxmlformats.org/markup-compatibility/2006">
    <mc:Choice Requires="x15">
      <x15ac:absPath xmlns:x15ac="http://schemas.microsoft.com/office/spreadsheetml/2010/11/ac" url="https://d.docs.live.net/a703de19c98423c9/Eskom-TAP/a. TPD/Projects/Esselen Emergency Bypass/"/>
    </mc:Choice>
  </mc:AlternateContent>
  <xr:revisionPtr revIDLastSave="1390" documentId="11_3F1EBE60EC25B8F8F5EF40226F20A0611358D3FE" xr6:coauthVersionLast="47" xr6:coauthVersionMax="47" xr10:uidLastSave="{EC9F1542-AAE3-F945-8B5C-3A35B5E169E2}"/>
  <bookViews>
    <workbookView xWindow="0" yWindow="0" windowWidth="28800" windowHeight="18000" tabRatio="904" firstSheet="7" activeTab="14" xr2:uid="{00000000-000D-0000-FFFF-FFFF00000000}"/>
  </bookViews>
  <sheets>
    <sheet name="P&amp;G's" sheetId="20" r:id="rId1"/>
    <sheet name="Alterations" sheetId="31" r:id="rId2"/>
    <sheet name="Earthworks" sheetId="4" r:id="rId3"/>
    <sheet name="Concrete Works" sheetId="10" r:id="rId4"/>
    <sheet name="Earthmat" sheetId="11" r:id="rId5"/>
    <sheet name="Cable Trenches, Ducts, Ramps" sheetId="16" r:id="rId6"/>
    <sheet name="Structural Steelwork" sheetId="15" r:id="rId7"/>
    <sheet name="Section Summary (3)" sheetId="39" r:id="rId8"/>
    <sheet name="Primary Plant" sheetId="23" r:id="rId9"/>
    <sheet name="88kV Feeder 11" sheetId="32" r:id="rId10"/>
    <sheet name="275kV Feeder 4" sheetId="33" r:id="rId11"/>
    <sheet name="Schedule 4 - Stringing" sheetId="34" r:id="rId12"/>
    <sheet name="Clamps" sheetId="35" r:id="rId13"/>
    <sheet name="SECTION  SUMMARY (4)" sheetId="38" r:id="rId14"/>
    <sheet name="FINAL SUMMARY" sheetId="37" r:id="rId15"/>
  </sheets>
  <definedNames>
    <definedName name="_xlnm.Print_Area" localSheetId="10">'275kV Feeder 4'!$A$1:$G$25</definedName>
    <definedName name="_xlnm.Print_Area" localSheetId="9">'88kV Feeder 11'!$A$1:$G$25</definedName>
    <definedName name="_xlnm.Print_Area" localSheetId="1">Alterations!$A$1:$G$21</definedName>
    <definedName name="_xlnm.Print_Area" localSheetId="5">'Cable Trenches, Ducts, Ramps'!$A$1:$G$17</definedName>
    <definedName name="_xlnm.Print_Area" localSheetId="12">Clamps!$A$1:$G$38</definedName>
    <definedName name="_xlnm.Print_Area" localSheetId="3">'Concrete Works'!$A$1:$G$48</definedName>
    <definedName name="_xlnm.Print_Area" localSheetId="4">Earthmat!$A$1:$G$28</definedName>
    <definedName name="_xlnm.Print_Area" localSheetId="2">Earthworks!$A$1:$G$61</definedName>
    <definedName name="_xlnm.Print_Area" localSheetId="14">'FINAL SUMMARY'!$A$1:$D$18</definedName>
    <definedName name="_xlnm.Print_Area" localSheetId="0">'P&amp;G''s'!$A$1:$G$142</definedName>
    <definedName name="_xlnm.Print_Area" localSheetId="8">'Primary Plant'!$A$1:$G$23</definedName>
    <definedName name="_xlnm.Print_Area" localSheetId="11">'Schedule 4 - Stringing'!$A$1:$G$19</definedName>
    <definedName name="_xlnm.Print_Area" localSheetId="13">'SECTION  SUMMARY (4)'!$A$1:$D$16</definedName>
    <definedName name="_xlnm.Print_Area" localSheetId="7">'Section Summary (3)'!$A$1:$D$17</definedName>
    <definedName name="_xlnm.Print_Area" localSheetId="6">'Structural Steelwork'!$A$1:$G$33</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G17" i="33" l="1"/>
  <c r="G23" i="33"/>
  <c r="D11" i="39"/>
  <c r="G15" i="31"/>
  <c r="G122" i="20"/>
  <c r="G138" i="20"/>
  <c r="G136" i="20"/>
  <c r="G134" i="20"/>
  <c r="G132" i="20"/>
  <c r="G130" i="20"/>
  <c r="G128" i="20"/>
  <c r="G126" i="20"/>
  <c r="G124" i="20"/>
  <c r="D12" i="38" l="1"/>
  <c r="D13" i="38" s="1"/>
  <c r="D9" i="37" s="1"/>
  <c r="D11" i="38"/>
  <c r="G37" i="35"/>
  <c r="G36" i="35"/>
  <c r="G33" i="35"/>
  <c r="G31" i="35"/>
  <c r="G29" i="35"/>
  <c r="G27" i="35"/>
  <c r="G25" i="35"/>
  <c r="G23" i="35"/>
  <c r="G21" i="35"/>
  <c r="G19" i="35"/>
  <c r="G17" i="35"/>
  <c r="G15" i="35"/>
  <c r="G13" i="35"/>
  <c r="G11" i="35"/>
  <c r="G24" i="32"/>
  <c r="D5" i="38" s="1"/>
  <c r="G23" i="32"/>
  <c r="D9" i="38"/>
  <c r="D7" i="38"/>
  <c r="D3" i="38"/>
  <c r="G18" i="34"/>
  <c r="G17" i="34"/>
  <c r="G15" i="34"/>
  <c r="G13" i="34"/>
  <c r="G11" i="34"/>
  <c r="G24" i="33"/>
  <c r="G21" i="33"/>
  <c r="G19" i="33"/>
  <c r="G21" i="32"/>
  <c r="G19" i="32"/>
  <c r="G17" i="32"/>
  <c r="G22" i="23"/>
  <c r="G21" i="23"/>
  <c r="G19" i="23"/>
  <c r="G17" i="23"/>
  <c r="G15" i="23"/>
  <c r="G13" i="23"/>
  <c r="D7" i="39"/>
  <c r="D5" i="39"/>
  <c r="D3" i="39"/>
  <c r="G27" i="15"/>
  <c r="G23" i="15"/>
  <c r="G21" i="15"/>
  <c r="G15" i="15"/>
  <c r="G29" i="15" s="1"/>
  <c r="G30" i="15" s="1"/>
  <c r="G12" i="16"/>
  <c r="G10" i="16"/>
  <c r="G14" i="16" s="1"/>
  <c r="G15" i="16" s="1"/>
  <c r="D9" i="39" s="1"/>
  <c r="G25" i="11"/>
  <c r="G24" i="11"/>
  <c r="G22" i="11"/>
  <c r="G17" i="11"/>
  <c r="G15" i="11"/>
  <c r="G13" i="11"/>
  <c r="G11" i="11"/>
  <c r="G59" i="4"/>
  <c r="G46" i="10"/>
  <c r="G45" i="10"/>
  <c r="G21" i="10"/>
  <c r="G43" i="10"/>
  <c r="G39" i="10"/>
  <c r="G35" i="10"/>
  <c r="G29" i="10"/>
  <c r="G25" i="10"/>
  <c r="G23" i="10"/>
  <c r="G15" i="10"/>
  <c r="G11" i="10"/>
  <c r="G58" i="4"/>
  <c r="G37" i="4"/>
  <c r="G56" i="4"/>
  <c r="G52" i="4"/>
  <c r="G50" i="4"/>
  <c r="G46" i="4"/>
  <c r="G41" i="4"/>
  <c r="G35" i="4"/>
  <c r="G31" i="4"/>
  <c r="G29" i="4"/>
  <c r="G27" i="4"/>
  <c r="G21" i="4"/>
  <c r="G18" i="31"/>
  <c r="G19" i="31" s="1"/>
  <c r="D5" i="37" s="1"/>
  <c r="G112" i="20"/>
  <c r="G16" i="20"/>
  <c r="G20" i="20"/>
  <c r="G22" i="20"/>
  <c r="G24" i="20"/>
  <c r="G26" i="20"/>
  <c r="G28" i="20"/>
  <c r="G30" i="20"/>
  <c r="G32" i="20"/>
  <c r="G36" i="20"/>
  <c r="G38" i="20"/>
  <c r="G40" i="20"/>
  <c r="G42" i="20"/>
  <c r="G44" i="20"/>
  <c r="G46" i="20"/>
  <c r="G48" i="20"/>
  <c r="G50" i="20"/>
  <c r="G52" i="20"/>
  <c r="G54" i="20"/>
  <c r="G58" i="20"/>
  <c r="G64" i="20"/>
  <c r="G66" i="20"/>
  <c r="G68" i="20"/>
  <c r="G70" i="20"/>
  <c r="G72" i="20"/>
  <c r="G74" i="20"/>
  <c r="G76" i="20"/>
  <c r="G78" i="20"/>
  <c r="G80" i="20"/>
  <c r="G84" i="20"/>
  <c r="G86" i="20"/>
  <c r="G88" i="20"/>
  <c r="G90" i="20"/>
  <c r="G92" i="20"/>
  <c r="G94" i="20"/>
  <c r="G96" i="20"/>
  <c r="G98" i="20"/>
  <c r="G100" i="20"/>
  <c r="G102" i="20"/>
  <c r="G104" i="20"/>
  <c r="G110" i="20"/>
  <c r="G114" i="20"/>
  <c r="G11" i="20"/>
  <c r="B13" i="35"/>
  <c r="B15" i="35" s="1"/>
  <c r="B17" i="35" s="1"/>
  <c r="B19" i="35" s="1"/>
  <c r="B21" i="35" s="1"/>
  <c r="B23" i="35" s="1"/>
  <c r="B25" i="35" s="1"/>
  <c r="B27" i="35" s="1"/>
  <c r="B29" i="35" s="1"/>
  <c r="B31" i="35" s="1"/>
  <c r="B33" i="35" s="1"/>
  <c r="B13" i="34"/>
  <c r="B15" i="34" s="1"/>
  <c r="B19" i="33"/>
  <c r="B21" i="33" s="1"/>
  <c r="B19" i="32"/>
  <c r="B21" i="32" s="1"/>
  <c r="B15" i="23"/>
  <c r="B17" i="23" s="1"/>
  <c r="B19" i="23" s="1"/>
  <c r="D13" i="39" l="1"/>
  <c r="D14" i="39" s="1"/>
  <c r="D7" i="37" s="1"/>
  <c r="G140" i="20"/>
  <c r="G141" i="20" s="1"/>
  <c r="D3" i="37" s="1"/>
  <c r="D11" i="37" l="1"/>
  <c r="D13" i="37" s="1"/>
  <c r="D15" i="37" s="1"/>
</calcChain>
</file>

<file path=xl/sharedStrings.xml><?xml version="1.0" encoding="utf-8"?>
<sst xmlns="http://schemas.openxmlformats.org/spreadsheetml/2006/main" count="552" uniqueCount="283">
  <si>
    <t>DESCRIPTION</t>
  </si>
  <si>
    <t>UNIT</t>
  </si>
  <si>
    <t>QTY</t>
  </si>
  <si>
    <t>RATE</t>
  </si>
  <si>
    <t>AMOUNT</t>
  </si>
  <si>
    <t>EARTHWORKS</t>
  </si>
  <si>
    <t xml:space="preserve">3. All 'Imported Material' for earthworks will be obtained from a commercial source, as selected by the contractor and shall be regarded as freehaul. </t>
  </si>
  <si>
    <t>4. All surplus excavated material is to be disposed of at a registered, designated dumping site, as selected by the Contractor, which cost is to include for all sundry charges, royalties, etc.</t>
  </si>
  <si>
    <t>5. All cut and fill materials will be regarded as freehaul, ie. haulage, loading and offloading of material shall be included in the rates submitted by the Contractor - NO additional compensation whatsoever shall be entertained, or additional monies paid in this regard.</t>
  </si>
  <si>
    <t>2. For pricing purposes all items are to be read in conjunction with the tender drawings. No additional compensation will be made for any information shown on the drawings but not mentioned in the Bills of Quantities - the drawings take precedence over the Bills of Quantities.</t>
  </si>
  <si>
    <t>1. Note : The following bills in this section , have been measured according to the "SABS 1200 System for Measuring Civil Works" as published by the SABS.  All quantities are provisional and subject to remeasurement during the project.</t>
  </si>
  <si>
    <t>SABS 1200D.8.3.1</t>
  </si>
  <si>
    <t>SABS 1200D.8.3.1.2</t>
  </si>
  <si>
    <t>Extra-over for:</t>
  </si>
  <si>
    <t>Intermediate excavation.</t>
  </si>
  <si>
    <t>Hard rock excavation.</t>
  </si>
  <si>
    <t>SABS 1200D.8.3.2b</t>
  </si>
  <si>
    <t>SABS 1200D.8.3.2b.1</t>
  </si>
  <si>
    <t>SABS 1200D.8.3.2b.2</t>
  </si>
  <si>
    <t>SABS 1200D.8.3.4</t>
  </si>
  <si>
    <t xml:space="preserve">Special off-form:  </t>
  </si>
  <si>
    <t>SABS 1200G.8.4</t>
  </si>
  <si>
    <t xml:space="preserve">Unformed surface finishes:  </t>
  </si>
  <si>
    <t>m</t>
  </si>
  <si>
    <t>No.</t>
  </si>
  <si>
    <t>SABS 1200C.8.2.9</t>
  </si>
  <si>
    <t>t</t>
  </si>
  <si>
    <t>SABS 1200G.8.3</t>
  </si>
  <si>
    <t xml:space="preserve">Blinding layer in 15MPa/ 19mm concrete:  </t>
  </si>
  <si>
    <t>Wood - floated finish.</t>
  </si>
  <si>
    <t>km</t>
  </si>
  <si>
    <t>No</t>
  </si>
  <si>
    <t xml:space="preserve">FORMWORK  </t>
  </si>
  <si>
    <t xml:space="preserve">Smooth:  </t>
  </si>
  <si>
    <t xml:space="preserve">Sides of bases, stub columns.  </t>
  </si>
  <si>
    <t>SABS 1200H</t>
  </si>
  <si>
    <t>STRUCTURAL STEELWORK</t>
  </si>
  <si>
    <t>SABS 1200H.8.3.3</t>
  </si>
  <si>
    <t>REFERENCE</t>
  </si>
  <si>
    <t>ELECTRICAL INSTALLATION</t>
  </si>
  <si>
    <t xml:space="preserve">STRUCTURAL STEELWORK  </t>
  </si>
  <si>
    <t xml:space="preserve">Notes to Tenderers:  </t>
  </si>
  <si>
    <t>Item</t>
  </si>
  <si>
    <t>Excavation:</t>
  </si>
  <si>
    <t/>
  </si>
  <si>
    <t>CABLE TRENCHES, DUCTS, JUNCTIONS AND RAMPS</t>
  </si>
  <si>
    <t>THE FOLLOWING IN CABLE TRENCHES, DUCTS &amp; JUNCTIONS</t>
  </si>
  <si>
    <t>Sum</t>
  </si>
  <si>
    <t>Reinforcement:</t>
  </si>
  <si>
    <t>Structural steelwork.</t>
  </si>
  <si>
    <t>EARTHWORKS (PROVISIONAL)</t>
  </si>
  <si>
    <t>SABS 1200A</t>
  </si>
  <si>
    <t xml:space="preserve">PRELIMINARY AND GENERAL </t>
  </si>
  <si>
    <t xml:space="preserve">(Applicable to the whole of the Works) </t>
  </si>
  <si>
    <t xml:space="preserve">Contractual requirements. </t>
  </si>
  <si>
    <t xml:space="preserve">Establishment of Facilities on the Site </t>
  </si>
  <si>
    <t>Facilities for Contractor :</t>
  </si>
  <si>
    <t>Offices and storage sheds.</t>
  </si>
  <si>
    <t xml:space="preserve">Workshops. </t>
  </si>
  <si>
    <t xml:space="preserve">Laboratories. </t>
  </si>
  <si>
    <t xml:space="preserve">Living accommodation. </t>
  </si>
  <si>
    <t xml:space="preserve">Tools and equipment. </t>
  </si>
  <si>
    <t>Dealing with water.</t>
  </si>
  <si>
    <t>Access to the site.</t>
  </si>
  <si>
    <t xml:space="preserve">Plant. </t>
  </si>
  <si>
    <t>TOTAL - carried forward to FINAL SUMMARY</t>
  </si>
  <si>
    <t>SITE CLEARANCE</t>
  </si>
  <si>
    <t>SABS 1200C</t>
  </si>
  <si>
    <t>m²</t>
  </si>
  <si>
    <t>m³</t>
  </si>
  <si>
    <t>ITEM</t>
  </si>
  <si>
    <t>Ablution and latrine facilities (chemical portable toilets to be well maintained / serviced for the entire duration of the contract).</t>
  </si>
  <si>
    <t>Water supplies, electric power, compressed air supply and communications (all to be available from beginning of contract and for entire duration of the contract).</t>
  </si>
  <si>
    <t>The Contractor is to ALLOW for all necessary dewatering for the entire duration of the contract, or as deemed necessary to complete this contract successfully. The price is to include for all piping, pumps, discharging of water into suitable outlet points, standby generator/s, etc., complete.</t>
  </si>
  <si>
    <t>ALTERATIONS</t>
  </si>
  <si>
    <t>SECTION NO. 2</t>
  </si>
  <si>
    <t>BILL NO. 1</t>
  </si>
  <si>
    <t>MODIFICATION OF EXISTING WORK</t>
  </si>
  <si>
    <t>Modification of steel supports</t>
  </si>
  <si>
    <t>Reduce 6m high PI supports (0.54/5573) already erected on site by 500mm for the clearance under the 275kV line in accordance with drawing 0.18/33561</t>
  </si>
  <si>
    <t>SECTION NO. 1</t>
  </si>
  <si>
    <t>SECTION NO. 3</t>
  </si>
  <si>
    <t>Clear hedge or fence (or both) where not scheduled separately:</t>
  </si>
  <si>
    <t>Supply and install baricading (Shark Net) around the working area, compliant to Eskom safety requirements</t>
  </si>
  <si>
    <t>SABS 1200</t>
  </si>
  <si>
    <t>8.2.6</t>
  </si>
  <si>
    <t>Dig up and remove rubbish, debris, vegetation and shrubs</t>
  </si>
  <si>
    <t>DA 8.3.1a</t>
  </si>
  <si>
    <t>Remove top soil to nominal depth of 150mm, stockpile and maintain</t>
  </si>
  <si>
    <t>DA 8.3.1b</t>
  </si>
  <si>
    <t>Excavate in all materials and use for backfill or embarkment as ordered</t>
  </si>
  <si>
    <t>SABS 1200DA 8.3.1</t>
  </si>
  <si>
    <t>SABS 1200DA 8.3.1b</t>
  </si>
  <si>
    <t>Soil Poisoning</t>
  </si>
  <si>
    <t>Approved weedkiller applied in strict accordance to the manufacturer's instructions</t>
  </si>
  <si>
    <t>SABS 1200DA 8.3.7</t>
  </si>
  <si>
    <t>G6 Material from commercial sources in accordance with SABS 1200 DM compacted to 95% Mod AAASHTO density to be approved by Engineer</t>
  </si>
  <si>
    <t>SABS 1200D 8.3.4</t>
  </si>
  <si>
    <t>Pitching of surfaces (Provisional)</t>
  </si>
  <si>
    <t>Importing of materials from commercial sources (Provisional)</t>
  </si>
  <si>
    <t>Supply and spread 20mm river sand</t>
  </si>
  <si>
    <t>Supply and lay 80mm class 25 type sa concrete interlocking paving blocks in herringbone pattern</t>
  </si>
  <si>
    <t>Rubble disposal:</t>
  </si>
  <si>
    <t>8.2.9</t>
  </si>
  <si>
    <t>Transport all rubble from demolitions and the works to a nearby registered dumping site</t>
  </si>
  <si>
    <t xml:space="preserve">Form 20 x 20mm chamfer along top edge of exposed stub column or base.  </t>
  </si>
  <si>
    <t>SABS 1200GA</t>
  </si>
  <si>
    <t>8.2</t>
  </si>
  <si>
    <t>8.2.2</t>
  </si>
  <si>
    <t>8.2.4</t>
  </si>
  <si>
    <t>8.3.1</t>
  </si>
  <si>
    <t>High tensile steel bars:</t>
  </si>
  <si>
    <t>12mm</t>
  </si>
  <si>
    <t>8.3.1d</t>
  </si>
  <si>
    <t>16mm</t>
  </si>
  <si>
    <t>20mm</t>
  </si>
  <si>
    <t>Mild steel bars:</t>
  </si>
  <si>
    <t>8mm</t>
  </si>
  <si>
    <t>Concrete (Structural):</t>
  </si>
  <si>
    <t>8.4.2</t>
  </si>
  <si>
    <t>Blinding layer 50mm minimum thick</t>
  </si>
  <si>
    <t>8.4.3</t>
  </si>
  <si>
    <t>Strength concrete, 25MPa/19mm in:</t>
  </si>
  <si>
    <t>Bases and stubs columns</t>
  </si>
  <si>
    <t>8.4.4</t>
  </si>
  <si>
    <t>8.4.4a</t>
  </si>
  <si>
    <t>EARTHMAT (PROVISIONAL)</t>
  </si>
  <si>
    <t>Supply, deliver and lay copper earthmat equipment earthing, earthing straps, including excavation complete with risks of collapse, bedding, backfill, compaction and testing at depth up to (See earthmat specification). All flat copper to be 50 x 3mm in accordance with BS 1432, picled and annealed black copper ().701kg/m:</t>
  </si>
  <si>
    <t>ELECTRICAL</t>
  </si>
  <si>
    <t>SABS 1200D 8.3.14</t>
  </si>
  <si>
    <t>8.3.14</t>
  </si>
  <si>
    <t>SABS 1200E</t>
  </si>
  <si>
    <t>SABS 1200EE</t>
  </si>
  <si>
    <t>1 x 10mm Diameter copper at 1.0m deep</t>
  </si>
  <si>
    <t>50 x 3mm Flat copper laid at 0.15m to 1.0m deep or on top of concrete, including fixing</t>
  </si>
  <si>
    <t>Clamp connection, 50 x 3mm flat to 2 no. x 10mm diameter rods</t>
  </si>
  <si>
    <t>Crimp joints, 10mm round to round (Refer sheets C5 to C8)</t>
  </si>
  <si>
    <t>Sundries</t>
  </si>
  <si>
    <t>SABS 1200P12</t>
  </si>
  <si>
    <t>Excavate, search for and locate existing earthmat, including excavations complete with risk of collapse, backfill and compaction</t>
  </si>
  <si>
    <t>Install 160mm diameter PVC cable sleeves as p[er drawing 0.18-17324 (Sheet 4 Rev 2)</t>
  </si>
  <si>
    <t>Construct cable trench complete as per drawing 0.18/17324 (Sheet 4 Rev. 2 and 0.54-390)</t>
  </si>
  <si>
    <t>CONCRETE, FORMWORK AND REINFORCEMENT (SMALL WORKS)</t>
  </si>
  <si>
    <t>SECTION. NO. 3</t>
  </si>
  <si>
    <t>The Tenderer is to allow in the pricing of structural steelwork for all steelwork to be erected plumb and to include for ALL necessary steel packing pieces to achieve same.</t>
  </si>
  <si>
    <t>Erection of steel on site</t>
  </si>
  <si>
    <t>SABS 1200H 8.3.6</t>
  </si>
  <si>
    <t>HD BOLTS AND MISCELLENEOUS METALWORKS</t>
  </si>
  <si>
    <t>Erection bolts (Provisional)</t>
  </si>
  <si>
    <t>Grade 4.8 Black bolts</t>
  </si>
  <si>
    <t>8.3.4</t>
  </si>
  <si>
    <t>Grade 8.8 H.T. bolts</t>
  </si>
  <si>
    <t xml:space="preserve">Erection of steel fence o site:  </t>
  </si>
  <si>
    <t>SABS 1200HA 8.3.1</t>
  </si>
  <si>
    <t>Install new 1.8m high galvanised diamond mesh "security fence" complete including excavations, backfilling, disposing of surplus material, concrete, formwork, etc. all as per detail drawing no. 0.54/4963 (Sheets 1 to 4)</t>
  </si>
  <si>
    <t>SECTION NO. 4</t>
  </si>
  <si>
    <t>ERECTION OF EQUIPMENT</t>
  </si>
  <si>
    <t>CABLING AND STRINING</t>
  </si>
  <si>
    <t>SCHEDULE 1</t>
  </si>
  <si>
    <t>PRIMARY PLANT EQUIPMENT</t>
  </si>
  <si>
    <t>Install 132kV bypass isolator</t>
  </si>
  <si>
    <t>Install 275kV bypass isolator</t>
  </si>
  <si>
    <t>Install 132kV Post Insulator</t>
  </si>
  <si>
    <t>Install 375kV Post Insulator</t>
  </si>
  <si>
    <t>SCHEDULE 2</t>
  </si>
  <si>
    <t>CABLING - DISCONNECTING, REMOVAL, INSTALLATION AND TERMINATIONS</t>
  </si>
  <si>
    <t>NOTE: The rate for terminating must include all activities and items as specified in cabling and earthing specification (i.e. earthing of spare cores)</t>
  </si>
  <si>
    <t>Rates to be included even if no quantity is indicated</t>
  </si>
  <si>
    <t>BVX 2 ECV (Installing and Testing New Cable)</t>
  </si>
  <si>
    <t>BVX 2 ECV (Gland supply)</t>
  </si>
  <si>
    <t>BVX 2 ECV (Terminations)</t>
  </si>
  <si>
    <t>88kV FEEDER 11 - SAR MODDER 2 TEE</t>
  </si>
  <si>
    <t>CABLING AND STRINGING</t>
  </si>
  <si>
    <t>STRINGING</t>
  </si>
  <si>
    <t>SCHEDULE 5</t>
  </si>
  <si>
    <t>SCHEDULE 4</t>
  </si>
  <si>
    <t>2 x 800mm2 (Install)</t>
  </si>
  <si>
    <t>1 x 400mm2 (Install)</t>
  </si>
  <si>
    <t>14.16mm2 Earthwire (Install)</t>
  </si>
  <si>
    <t>TOTAL - carried forward to SECTION SUMMARY</t>
  </si>
  <si>
    <t>CLAMPS</t>
  </si>
  <si>
    <t>B44</t>
  </si>
  <si>
    <t>E42</t>
  </si>
  <si>
    <t>A40</t>
  </si>
  <si>
    <t>S-2</t>
  </si>
  <si>
    <t>STA-30/40</t>
  </si>
  <si>
    <t>STA-20/30</t>
  </si>
  <si>
    <t>TC-10</t>
  </si>
  <si>
    <t>TC-3</t>
  </si>
  <si>
    <t>YC-17</t>
  </si>
  <si>
    <t>STP-26/P</t>
  </si>
  <si>
    <t>K-10</t>
  </si>
  <si>
    <t>P-38/127-150</t>
  </si>
  <si>
    <t xml:space="preserve">FIXED CHARGE ITEMS </t>
  </si>
  <si>
    <t>8.3</t>
  </si>
  <si>
    <t>8.3.2</t>
  </si>
  <si>
    <t>Name boards (In No. 2)</t>
  </si>
  <si>
    <t>QUANTITY</t>
  </si>
  <si>
    <t>8.3.2.2</t>
  </si>
  <si>
    <t>8.3.2.1c</t>
  </si>
  <si>
    <t>Facilities for Engineer:</t>
  </si>
  <si>
    <t>8.3.2.2a</t>
  </si>
  <si>
    <t>8.3.2.2b</t>
  </si>
  <si>
    <t>8.3.2.2d</t>
  </si>
  <si>
    <t>8.3.2.2c</t>
  </si>
  <si>
    <t>8.3.2.2e</t>
  </si>
  <si>
    <t>8.3.2.2f</t>
  </si>
  <si>
    <t>8.3.2.2h</t>
  </si>
  <si>
    <t>8.3.2.2g</t>
  </si>
  <si>
    <t>8.3.2.2i</t>
  </si>
  <si>
    <t>8.3.2.2j</t>
  </si>
  <si>
    <t>8.2.2.2</t>
  </si>
  <si>
    <t>Concrete Tests</t>
  </si>
  <si>
    <t>Density Tests</t>
  </si>
  <si>
    <t>Supervision for duration of construction</t>
  </si>
  <si>
    <t>Complying with Health and Safety Specifications</t>
  </si>
  <si>
    <t>8.4.5</t>
  </si>
  <si>
    <t>Other fixed charge obligations</t>
  </si>
  <si>
    <t>8.3.3</t>
  </si>
  <si>
    <t>Removal of site establishment</t>
  </si>
  <si>
    <t>Complying with Environmental Management Programme Act and all other statutory environmental requirements</t>
  </si>
  <si>
    <t>Security for the works for the duration of the contract</t>
  </si>
  <si>
    <t>TIME RELATED ITEMS</t>
  </si>
  <si>
    <t>8.4</t>
  </si>
  <si>
    <t>8.4.1</t>
  </si>
  <si>
    <t>Contractual requirements</t>
  </si>
  <si>
    <t>Operation and Maintenance of Facilities on Site, for the Duration of Construction, (Unless otherwise stated)</t>
  </si>
  <si>
    <t>Facilities for the Engineer:</t>
  </si>
  <si>
    <t>Facilities for Contractor:</t>
  </si>
  <si>
    <t>8.4.2.1</t>
  </si>
  <si>
    <t>8.4.2.1c</t>
  </si>
  <si>
    <t>8.4.2.2</t>
  </si>
  <si>
    <t>8.4.2.2b</t>
  </si>
  <si>
    <t>8.4.2.2c</t>
  </si>
  <si>
    <t>8.4.2.2d</t>
  </si>
  <si>
    <t>8.4.2.2e</t>
  </si>
  <si>
    <t>8.4.2.2a</t>
  </si>
  <si>
    <t>8.4.2.2f</t>
  </si>
  <si>
    <t>8.4.2.2g</t>
  </si>
  <si>
    <t>8.4.2.2h</t>
  </si>
  <si>
    <t>8.4.2.2i</t>
  </si>
  <si>
    <t>8.4.2.2j</t>
  </si>
  <si>
    <t>Complying with head office overhead costs for duration of construction</t>
  </si>
  <si>
    <t>Other time related obligations</t>
  </si>
  <si>
    <t>DAYWORK</t>
  </si>
  <si>
    <t>8.7</t>
  </si>
  <si>
    <t>Existing Services</t>
  </si>
  <si>
    <t>8.8.4a</t>
  </si>
  <si>
    <t>Supply or hire of specialist equipment for the detection of a particular service</t>
  </si>
  <si>
    <t>8.8.4b</t>
  </si>
  <si>
    <t>The use of equipment referred to in (a) above</t>
  </si>
  <si>
    <t>8.8.4c</t>
  </si>
  <si>
    <t>Excavation by hand in soft material to expose unknown services</t>
  </si>
  <si>
    <t>8.8.4d</t>
  </si>
  <si>
    <t>Temporary protection, as required in terms of the project specification and as directed by the Engineer</t>
  </si>
  <si>
    <t>DAYWORK (PROVISIONAL)</t>
  </si>
  <si>
    <t>Site Return and Transporting of Equipment (Hourly Rate)</t>
  </si>
  <si>
    <t>Supervisor</t>
  </si>
  <si>
    <t>Artisan</t>
  </si>
  <si>
    <t>Skilled Labour</t>
  </si>
  <si>
    <t>Driver</t>
  </si>
  <si>
    <t>1 Ton Truck (with a cherry picker)</t>
  </si>
  <si>
    <t>8 Ton Crane Truck</t>
  </si>
  <si>
    <t>20 Ton Crane Truck (reach of 20m high)</t>
  </si>
  <si>
    <t>4 x 4 LDV</t>
  </si>
  <si>
    <t>4 x 2 LDV</t>
  </si>
  <si>
    <t>Hour</t>
  </si>
  <si>
    <t>SCHEDULE</t>
  </si>
  <si>
    <t>SECTION 1 - PRELIMINARY AND GENERAL</t>
  </si>
  <si>
    <t>SECTION 2 - ALTERATIONS</t>
  </si>
  <si>
    <t>SECTION 3 - CIVIL WORKS</t>
  </si>
  <si>
    <t>SECTION 4 - CABLING AND STRINGING</t>
  </si>
  <si>
    <t>FINAL SUMMARY</t>
  </si>
  <si>
    <t>SUBTOTAL</t>
  </si>
  <si>
    <t>ADD VAT @ 15%</t>
  </si>
  <si>
    <t>TOTAL - CARRIED TO FORM OF TENDER</t>
  </si>
  <si>
    <t>EARTHMAT</t>
  </si>
  <si>
    <t>TOTAL - CARRIED TO FINAL SUMMARY</t>
  </si>
  <si>
    <t>275kV FEEDER - APOLLO 2</t>
  </si>
  <si>
    <t>SECTION SUMMARY - CABLES AND STRINGING</t>
  </si>
  <si>
    <t>SECTION SUMMARY - CIVIL WORKS</t>
  </si>
  <si>
    <t>CABLE TRENSCHES, DUCTS AND RAMPS</t>
  </si>
  <si>
    <t>CONCRETE WORKS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</si>
</sst>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44" formatCode="_(&quot;R&quot;* #,##0.00_);_(&quot;R&quot;* \(#,##0.00\);_(&quot;R&quot;* &quot;-&quot;??_);_(@_)"/>
    <numFmt numFmtId="43" formatCode="_(* #,##0.00_);_(* \(#,##0.00\);_(* &quot;-&quot;??_);_(@_)"/>
    <numFmt numFmtId="164" formatCode="_ &quot;R&quot;\ * #,##0.00_ ;_ &quot;R&quot;\ * \-#,##0.00_ ;_ &quot;R&quot;\ * &quot;-&quot;??_ ;_ @_ "/>
    <numFmt numFmtId="165" formatCode="_ * #,##0.00_ ;_ * \-#,##0.00_ ;_ * &quot;-&quot;??_ ;_ @_ "/>
    <numFmt numFmtId="166" formatCode="dd\-mmm\-yy_)"/>
    <numFmt numFmtId="167" formatCode="General_)"/>
    <numFmt numFmtId="168" formatCode="0.000_)"/>
    <numFmt numFmtId="169" formatCode="#,##0.000000000000000_);[Red]\(#,##0.000000000000000\)"/>
    <numFmt numFmtId="170" formatCode="&quot;£&quot;#,##0;[Red]\-&quot;£&quot;#,##0"/>
    <numFmt numFmtId="171" formatCode="_(&quot;R&quot;\ * #,##0.00_);_(&quot;R&quot;\ * \(#,##0.00\);_(&quot;R&quot;\ * &quot;-&quot;??_);_(@_)"/>
    <numFmt numFmtId="172" formatCode="&quot;$&quot;#,##0\ ;\(&quot;$&quot;#,##0\)"/>
    <numFmt numFmtId="173" formatCode="_ * #,##0.00_)_£_ ;_ * \(#,##0.00\)_£_ ;_ * &quot;-&quot;??_)_£_ ;_ @_ "/>
    <numFmt numFmtId="174" formatCode="[$€]#,##0.00;[Red]\-[$€]#,##0.00"/>
    <numFmt numFmtId="175" formatCode="#,##0.0_);\(#,##0.0\)"/>
    <numFmt numFmtId="176" formatCode="#,##0.00000000000000000000000000_);[Red]\(#,##0.00000000000000000000000000\)"/>
    <numFmt numFmtId="177" formatCode="_(&quot;R&quot;\ * #,##0_);_(&quot;R&quot;\ * \(#,##0\);_(&quot;R&quot;\ * &quot;-&quot;_);_(@_)"/>
    <numFmt numFmtId="178" formatCode="0.00_)"/>
    <numFmt numFmtId="180" formatCode="#,##0.000"/>
  </numFmts>
  <fonts count="63">
    <font>
      <sz val="11"/>
      <color theme="1"/>
      <name val="Calibri"/>
      <family val="2"/>
      <scheme val="minor"/>
    </font>
    <font>
      <sz val="12"/>
      <color theme="1"/>
      <name val="Calibri"/>
      <family val="2"/>
      <scheme val="minor"/>
    </font>
    <font>
      <sz val="10"/>
      <color indexed="8"/>
      <name val="Calibri"/>
      <family val="2"/>
      <scheme val="minor"/>
    </font>
    <font>
      <sz val="10"/>
      <color theme="1"/>
      <name val="Calibri"/>
      <family val="2"/>
      <scheme val="minor"/>
    </font>
    <font>
      <b/>
      <sz val="10"/>
      <color theme="1"/>
      <name val="Calibri"/>
      <family val="2"/>
      <scheme val="minor"/>
    </font>
    <font>
      <sz val="10"/>
      <name val="Calibri"/>
      <family val="2"/>
      <scheme val="minor"/>
    </font>
    <font>
      <b/>
      <sz val="10"/>
      <name val="Calibri"/>
      <family val="2"/>
      <scheme val="minor"/>
    </font>
    <font>
      <b/>
      <i/>
      <sz val="10"/>
      <name val="Calibri"/>
      <family val="2"/>
      <scheme val="minor"/>
    </font>
    <font>
      <b/>
      <sz val="10"/>
      <color indexed="8"/>
      <name val="Calibri"/>
      <family val="2"/>
      <scheme val="minor"/>
    </font>
    <font>
      <sz val="11"/>
      <color theme="1"/>
      <name val="Calibri"/>
      <family val="2"/>
      <scheme val="minor"/>
    </font>
    <font>
      <sz val="10"/>
      <name val="Arial"/>
      <family val="2"/>
    </font>
    <font>
      <b/>
      <sz val="11"/>
      <color theme="1"/>
      <name val="Calibri"/>
      <family val="2"/>
      <scheme val="minor"/>
    </font>
    <font>
      <b/>
      <sz val="10"/>
      <name val="Arial"/>
      <family val="2"/>
    </font>
    <font>
      <sz val="10"/>
      <name val="MS Sans Serif"/>
      <family val="2"/>
    </font>
    <font>
      <sz val="10"/>
      <name val="Helv"/>
    </font>
    <font>
      <b/>
      <sz val="12"/>
      <name val="Calibri"/>
      <family val="2"/>
      <scheme val="minor"/>
    </font>
    <font>
      <b/>
      <sz val="12"/>
      <name val="Arial"/>
      <family val="2"/>
    </font>
    <font>
      <sz val="8"/>
      <name val="Arial"/>
      <family val="2"/>
    </font>
    <font>
      <sz val="10"/>
      <color indexed="8"/>
      <name val="Arial"/>
      <family val="2"/>
    </font>
    <font>
      <sz val="12"/>
      <name val="Helv"/>
    </font>
    <font>
      <sz val="11"/>
      <color indexed="8"/>
      <name val="Calibri"/>
      <family val="2"/>
    </font>
    <font>
      <sz val="11"/>
      <color indexed="9"/>
      <name val="Calibri"/>
      <family val="2"/>
    </font>
    <font>
      <sz val="11"/>
      <color indexed="20"/>
      <name val="Calibri"/>
      <family val="2"/>
    </font>
    <font>
      <b/>
      <sz val="11"/>
      <color indexed="9"/>
      <name val="Calibri"/>
      <family val="2"/>
    </font>
    <font>
      <i/>
      <sz val="11"/>
      <color indexed="23"/>
      <name val="Calibri"/>
      <family val="2"/>
    </font>
    <font>
      <sz val="11"/>
      <color indexed="17"/>
      <name val="Calibri"/>
      <family val="2"/>
    </font>
    <font>
      <sz val="11"/>
      <color indexed="62"/>
      <name val="Calibri"/>
      <family val="2"/>
    </font>
    <font>
      <sz val="11"/>
      <color indexed="10"/>
      <name val="Calibri"/>
      <family val="2"/>
    </font>
    <font>
      <b/>
      <sz val="11"/>
      <color indexed="63"/>
      <name val="Calibri"/>
      <family val="2"/>
    </font>
    <font>
      <b/>
      <sz val="11"/>
      <color indexed="8"/>
      <name val="Calibri"/>
      <family val="2"/>
    </font>
    <font>
      <sz val="10"/>
      <name val="Times New Roman"/>
      <family val="1"/>
    </font>
    <font>
      <b/>
      <sz val="10"/>
      <name val="Times New Roman"/>
      <family val="1"/>
    </font>
    <font>
      <b/>
      <sz val="8"/>
      <name val="Times New Roman"/>
      <family val="1"/>
    </font>
    <font>
      <sz val="8"/>
      <name val="Times New Roman"/>
      <family val="1"/>
    </font>
    <font>
      <b/>
      <sz val="11"/>
      <color indexed="52"/>
      <name val="Calibri"/>
      <family val="2"/>
    </font>
    <font>
      <sz val="11"/>
      <name val="Tms Rmn"/>
    </font>
    <font>
      <sz val="12"/>
      <color indexed="24"/>
      <name val="Arial"/>
      <family val="2"/>
    </font>
    <font>
      <sz val="1"/>
      <color indexed="8"/>
      <name val="Courier"/>
      <family val="3"/>
    </font>
    <font>
      <i/>
      <sz val="1"/>
      <color indexed="8"/>
      <name val="Courier"/>
      <family val="3"/>
    </font>
    <font>
      <b/>
      <sz val="12"/>
      <name val="Helv"/>
    </font>
    <font>
      <b/>
      <sz val="15"/>
      <color indexed="56"/>
      <name val="Calibri"/>
      <family val="2"/>
    </font>
    <font>
      <b/>
      <sz val="13"/>
      <color indexed="56"/>
      <name val="Calibri"/>
      <family val="2"/>
    </font>
    <font>
      <b/>
      <sz val="11"/>
      <color indexed="56"/>
      <name val="Calibri"/>
      <family val="2"/>
    </font>
    <font>
      <u/>
      <sz val="10"/>
      <color indexed="12"/>
      <name val="Arial"/>
      <family val="2"/>
    </font>
    <font>
      <b/>
      <sz val="12"/>
      <name val="Tms Rmn"/>
    </font>
    <font>
      <sz val="11"/>
      <color indexed="52"/>
      <name val="Calibri"/>
      <family val="2"/>
    </font>
    <font>
      <b/>
      <sz val="11"/>
      <name val="Helv"/>
    </font>
    <font>
      <sz val="11"/>
      <color indexed="60"/>
      <name val="Calibri"/>
      <family val="2"/>
    </font>
    <font>
      <b/>
      <i/>
      <sz val="16"/>
      <name val="Helv"/>
    </font>
    <font>
      <b/>
      <u/>
      <sz val="10"/>
      <name val="Times New Roman"/>
      <family val="1"/>
    </font>
    <font>
      <b/>
      <sz val="10"/>
      <name val="MS Sans Serif"/>
      <family val="2"/>
    </font>
    <font>
      <sz val="12"/>
      <name val="Times New Roman"/>
      <family val="1"/>
    </font>
    <font>
      <sz val="24"/>
      <color indexed="13"/>
      <name val="Tms Rmn"/>
    </font>
    <font>
      <b/>
      <sz val="18"/>
      <color indexed="56"/>
      <name val="Cambria"/>
      <family val="2"/>
    </font>
    <font>
      <sz val="8"/>
      <color indexed="10"/>
      <name val="Arial Narrow"/>
      <family val="2"/>
    </font>
    <font>
      <u/>
      <sz val="9"/>
      <color indexed="12"/>
      <name val="Helv"/>
    </font>
    <font>
      <u/>
      <sz val="10"/>
      <name val="Times New Roman"/>
      <family val="1"/>
    </font>
    <font>
      <b/>
      <u/>
      <sz val="10"/>
      <color theme="1"/>
      <name val="Calibri"/>
      <family val="2"/>
      <scheme val="minor"/>
    </font>
    <font>
      <b/>
      <u/>
      <sz val="10"/>
      <name val="Arial"/>
      <family val="2"/>
    </font>
    <font>
      <sz val="12"/>
      <name val="Calibri"/>
      <family val="2"/>
      <scheme val="minor"/>
    </font>
    <font>
      <sz val="12"/>
      <color indexed="8"/>
      <name val="Calibri"/>
      <family val="2"/>
      <scheme val="minor"/>
    </font>
    <font>
      <sz val="12"/>
      <name val="Arial"/>
      <family val="2"/>
    </font>
    <font>
      <b/>
      <sz val="12"/>
      <color indexed="8"/>
      <name val="Calibri"/>
      <family val="2"/>
      <scheme val="minor"/>
    </font>
  </fonts>
  <fills count="28">
    <fill>
      <patternFill patternType="none"/>
    </fill>
    <fill>
      <patternFill patternType="gray125"/>
    </fill>
    <fill>
      <patternFill patternType="solid">
        <fgColor theme="0"/>
        <bgColor indexed="64"/>
      </patternFill>
    </fill>
    <fill>
      <patternFill patternType="solid">
        <fgColor indexed="44"/>
      </patternFill>
    </fill>
    <fill>
      <patternFill patternType="solid">
        <fgColor indexed="31"/>
      </patternFill>
    </fill>
    <fill>
      <patternFill patternType="solid">
        <fgColor indexed="29"/>
      </patternFill>
    </fill>
    <fill>
      <patternFill patternType="solid">
        <fgColor indexed="45"/>
      </patternFill>
    </fill>
    <fill>
      <patternFill patternType="solid">
        <fgColor indexed="26"/>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43"/>
      </patternFill>
    </fill>
    <fill>
      <patternFill patternType="solid">
        <fgColor indexed="11"/>
      </patternFill>
    </fill>
    <fill>
      <patternFill patternType="solid">
        <fgColor indexed="51"/>
      </patternFill>
    </fill>
    <fill>
      <patternFill patternType="solid">
        <fgColor indexed="30"/>
      </patternFill>
    </fill>
    <fill>
      <patternFill patternType="solid">
        <fgColor indexed="53"/>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55"/>
      </patternFill>
    </fill>
    <fill>
      <patternFill patternType="solid">
        <fgColor indexed="15"/>
      </patternFill>
    </fill>
    <fill>
      <patternFill patternType="solid">
        <fgColor indexed="13"/>
      </patternFill>
    </fill>
    <fill>
      <patternFill patternType="solid">
        <fgColor indexed="12"/>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bottom style="medium">
        <color indexed="64"/>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8"/>
      </left>
      <right style="thin">
        <color indexed="8"/>
      </right>
      <top style="double">
        <color indexed="8"/>
      </top>
      <bottom style="thin">
        <color indexed="8"/>
      </bottom>
      <diagonal/>
    </border>
    <border>
      <left style="thin">
        <color indexed="64"/>
      </left>
      <right/>
      <top/>
      <bottom style="double">
        <color indexed="64"/>
      </bottom>
      <diagonal/>
    </border>
  </borders>
  <cellStyleXfs count="507">
    <xf numFmtId="0" fontId="0" fillId="0" borderId="0"/>
    <xf numFmtId="165" fontId="9" fillId="0" borderId="0" applyFont="0" applyFill="0" applyBorder="0" applyAlignment="0" applyProtection="0"/>
    <xf numFmtId="0" fontId="10" fillId="0" borderId="0"/>
    <xf numFmtId="0" fontId="10" fillId="0" borderId="0"/>
    <xf numFmtId="0" fontId="13" fillId="0" borderId="0" applyFill="0"/>
    <xf numFmtId="166" fontId="14" fillId="0" borderId="0"/>
    <xf numFmtId="0" fontId="13" fillId="0" borderId="0" applyFill="0"/>
    <xf numFmtId="0" fontId="30" fillId="0" borderId="0">
      <alignment horizontal="left" vertical="top" wrapText="1"/>
    </xf>
    <xf numFmtId="0" fontId="31" fillId="0" borderId="0">
      <alignment horizontal="left" vertical="top" wrapText="1"/>
    </xf>
    <xf numFmtId="0" fontId="32" fillId="0" borderId="0">
      <alignment horizontal="left" vertical="top" wrapText="1"/>
    </xf>
    <xf numFmtId="0" fontId="20" fillId="4" borderId="0" applyNumberFormat="0" applyBorder="0" applyAlignment="0" applyProtection="0"/>
    <xf numFmtId="0" fontId="20" fillId="6" borderId="0" applyNumberFormat="0" applyBorder="0" applyAlignment="0" applyProtection="0"/>
    <xf numFmtId="0" fontId="20" fillId="8" borderId="0" applyNumberFormat="0" applyBorder="0" applyAlignment="0" applyProtection="0"/>
    <xf numFmtId="0" fontId="20" fillId="10" borderId="0" applyNumberFormat="0" applyBorder="0" applyAlignment="0" applyProtection="0"/>
    <xf numFmtId="0" fontId="20" fillId="11" borderId="0" applyNumberFormat="0" applyBorder="0" applyAlignment="0" applyProtection="0"/>
    <xf numFmtId="0" fontId="20" fillId="9" borderId="0" applyNumberFormat="0" applyBorder="0" applyAlignment="0" applyProtection="0"/>
    <xf numFmtId="0" fontId="20" fillId="3" borderId="0" applyNumberFormat="0" applyBorder="0" applyAlignment="0" applyProtection="0"/>
    <xf numFmtId="0" fontId="20" fillId="5" borderId="0" applyNumberFormat="0" applyBorder="0" applyAlignment="0" applyProtection="0"/>
    <xf numFmtId="0" fontId="20" fillId="13" borderId="0" applyNumberFormat="0" applyBorder="0" applyAlignment="0" applyProtection="0"/>
    <xf numFmtId="0" fontId="20" fillId="10" borderId="0" applyNumberFormat="0" applyBorder="0" applyAlignment="0" applyProtection="0"/>
    <xf numFmtId="0" fontId="20" fillId="3" borderId="0" applyNumberFormat="0" applyBorder="0" applyAlignment="0" applyProtection="0"/>
    <xf numFmtId="0" fontId="20" fillId="14" borderId="0" applyNumberFormat="0" applyBorder="0" applyAlignment="0" applyProtection="0"/>
    <xf numFmtId="0" fontId="21" fillId="15" borderId="0" applyNumberFormat="0" applyBorder="0" applyAlignment="0" applyProtection="0"/>
    <xf numFmtId="0" fontId="21" fillId="5" borderId="0" applyNumberFormat="0" applyBorder="0" applyAlignment="0" applyProtection="0"/>
    <xf numFmtId="0" fontId="21" fillId="13"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9" borderId="0" applyNumberFormat="0" applyBorder="0" applyAlignment="0" applyProtection="0"/>
    <xf numFmtId="0" fontId="21" fillId="20" borderId="0" applyNumberFormat="0" applyBorder="0" applyAlignment="0" applyProtection="0"/>
    <xf numFmtId="0" fontId="21" fillId="21" borderId="0" applyNumberFormat="0" applyBorder="0" applyAlignment="0" applyProtection="0"/>
    <xf numFmtId="0" fontId="21" fillId="22" borderId="0" applyNumberFormat="0" applyBorder="0" applyAlignment="0" applyProtection="0"/>
    <xf numFmtId="0" fontId="21" fillId="17" borderId="0" applyNumberFormat="0" applyBorder="0" applyAlignment="0" applyProtection="0"/>
    <xf numFmtId="0" fontId="21" fillId="18" borderId="0" applyNumberFormat="0" applyBorder="0" applyAlignment="0" applyProtection="0"/>
    <xf numFmtId="0" fontId="21" fillId="16" borderId="0" applyNumberFormat="0" applyBorder="0" applyAlignment="0" applyProtection="0"/>
    <xf numFmtId="0" fontId="33" fillId="0" borderId="0">
      <alignment horizontal="center" wrapText="1"/>
      <protection locked="0"/>
    </xf>
    <xf numFmtId="0" fontId="22" fillId="6" borderId="0" applyNumberFormat="0" applyBorder="0" applyAlignment="0" applyProtection="0"/>
    <xf numFmtId="0" fontId="34" fillId="23" borderId="16" applyNumberFormat="0" applyAlignment="0" applyProtection="0"/>
    <xf numFmtId="0" fontId="34" fillId="23" borderId="16" applyNumberFormat="0" applyAlignment="0" applyProtection="0"/>
    <xf numFmtId="0" fontId="34" fillId="23" borderId="16" applyNumberFormat="0" applyAlignment="0" applyProtection="0"/>
    <xf numFmtId="0" fontId="23" fillId="24" borderId="17" applyNumberFormat="0" applyAlignment="0" applyProtection="0"/>
    <xf numFmtId="168" fontId="35" fillId="0" borderId="0"/>
    <xf numFmtId="169" fontId="10" fillId="0" borderId="0"/>
    <xf numFmtId="168" fontId="35" fillId="0" borderId="0"/>
    <xf numFmtId="169" fontId="10" fillId="0" borderId="0"/>
    <xf numFmtId="168" fontId="35" fillId="0" borderId="0"/>
    <xf numFmtId="169" fontId="10" fillId="0" borderId="0"/>
    <xf numFmtId="168" fontId="35" fillId="0" borderId="0"/>
    <xf numFmtId="169" fontId="10" fillId="0" borderId="0"/>
    <xf numFmtId="168" fontId="35" fillId="0" borderId="0"/>
    <xf numFmtId="169" fontId="10" fillId="0" borderId="0"/>
    <xf numFmtId="168" fontId="35" fillId="0" borderId="0"/>
    <xf numFmtId="169" fontId="10" fillId="0" borderId="0"/>
    <xf numFmtId="168" fontId="35" fillId="0" borderId="0"/>
    <xf numFmtId="169" fontId="10" fillId="0" borderId="0"/>
    <xf numFmtId="168" fontId="35" fillId="0" borderId="0"/>
    <xf numFmtId="169" fontId="10" fillId="0" borderId="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70" fontId="10" fillId="0" borderId="0" applyFont="0" applyFill="0" applyBorder="0" applyAlignment="0" applyProtection="0"/>
    <xf numFmtId="165" fontId="10"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43" fontId="10" fillId="0" borderId="0" applyFont="0" applyFill="0" applyBorder="0" applyAlignment="0" applyProtection="0"/>
    <xf numFmtId="170" fontId="1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20" fillId="0" borderId="0" applyFont="0" applyFill="0" applyBorder="0" applyAlignment="0" applyProtection="0"/>
    <xf numFmtId="165" fontId="10" fillId="0" borderId="0" applyFont="0" applyFill="0" applyBorder="0" applyAlignment="0" applyProtection="0"/>
    <xf numFmtId="165" fontId="20" fillId="0" borderId="0" applyFont="0" applyFill="0" applyBorder="0" applyAlignment="0" applyProtection="0"/>
    <xf numFmtId="165" fontId="10" fillId="0" borderId="0" applyFont="0" applyFill="0" applyBorder="0" applyAlignment="0" applyProtection="0"/>
    <xf numFmtId="43"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2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9" fillId="0" borderId="0" applyFont="0" applyFill="0" applyBorder="0" applyAlignment="0" applyProtection="0"/>
    <xf numFmtId="165" fontId="20" fillId="0" borderId="0" applyFont="0" applyFill="0" applyBorder="0" applyAlignment="0" applyProtection="0"/>
    <xf numFmtId="165" fontId="18" fillId="0" borderId="0" applyFont="0" applyFill="0" applyBorder="0" applyAlignment="0" applyProtection="0"/>
    <xf numFmtId="165" fontId="18" fillId="0" borderId="0" applyFont="0" applyFill="0" applyBorder="0" applyAlignment="0" applyProtection="0"/>
    <xf numFmtId="165"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5" fontId="10" fillId="0" borderId="0" applyFont="0" applyFill="0" applyBorder="0" applyAlignment="0" applyProtection="0"/>
    <xf numFmtId="165" fontId="10" fillId="0" borderId="0" applyFont="0" applyFill="0" applyBorder="0" applyAlignment="0" applyProtection="0"/>
    <xf numFmtId="3" fontId="10" fillId="0" borderId="0" applyFont="0" applyFill="0" applyBorder="0" applyAlignment="0" applyProtection="0"/>
    <xf numFmtId="3" fontId="36" fillId="0" borderId="0" applyFont="0" applyFill="0" applyBorder="0" applyAlignment="0" applyProtection="0"/>
    <xf numFmtId="164" fontId="10" fillId="0" borderId="0" applyFont="0" applyFill="0" applyBorder="0" applyAlignment="0" applyProtection="0"/>
    <xf numFmtId="171"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72" fontId="10" fillId="0" borderId="0" applyFont="0" applyFill="0" applyBorder="0" applyAlignment="0" applyProtection="0"/>
    <xf numFmtId="173" fontId="10" fillId="0" borderId="0" applyFont="0" applyFill="0" applyBorder="0" applyAlignment="0" applyProtection="0"/>
    <xf numFmtId="0" fontId="35" fillId="0" borderId="0"/>
    <xf numFmtId="0" fontId="35" fillId="0" borderId="18"/>
    <xf numFmtId="0" fontId="35" fillId="0" borderId="18"/>
    <xf numFmtId="0" fontId="10" fillId="0" borderId="0" applyFont="0" applyFill="0" applyBorder="0" applyAlignment="0" applyProtection="0"/>
    <xf numFmtId="0" fontId="36" fillId="0" borderId="0" applyFont="0" applyFill="0" applyBorder="0" applyAlignment="0" applyProtection="0"/>
    <xf numFmtId="0" fontId="10" fillId="0" borderId="0" applyFont="0" applyFill="0" applyBorder="0" applyAlignment="0" applyProtection="0"/>
    <xf numFmtId="0" fontId="10" fillId="0" borderId="0" applyFont="0" applyFill="0" applyBorder="0" applyAlignment="0" applyProtection="0"/>
    <xf numFmtId="174" fontId="13" fillId="0" borderId="0" applyFont="0" applyFill="0" applyBorder="0" applyAlignment="0" applyProtection="0"/>
    <xf numFmtId="0" fontId="24" fillId="0" borderId="0" applyNumberFormat="0" applyFill="0" applyBorder="0" applyAlignment="0" applyProtection="0"/>
    <xf numFmtId="0" fontId="37" fillId="0" borderId="0">
      <protection locked="0"/>
    </xf>
    <xf numFmtId="0" fontId="37" fillId="0" borderId="0">
      <protection locked="0"/>
    </xf>
    <xf numFmtId="0" fontId="38" fillId="0" borderId="0">
      <protection locked="0"/>
    </xf>
    <xf numFmtId="0" fontId="37" fillId="0" borderId="0">
      <protection locked="0"/>
    </xf>
    <xf numFmtId="0" fontId="37" fillId="0" borderId="0">
      <protection locked="0"/>
    </xf>
    <xf numFmtId="0" fontId="37" fillId="0" borderId="0">
      <protection locked="0"/>
    </xf>
    <xf numFmtId="0" fontId="38" fillId="0" borderId="0">
      <protection locked="0"/>
    </xf>
    <xf numFmtId="0" fontId="13" fillId="0" borderId="0"/>
    <xf numFmtId="0" fontId="13" fillId="0" borderId="0"/>
    <xf numFmtId="2" fontId="10" fillId="0" borderId="0" applyFont="0" applyFill="0" applyBorder="0" applyAlignment="0" applyProtection="0"/>
    <xf numFmtId="2" fontId="36" fillId="0" borderId="0" applyFont="0" applyFill="0" applyBorder="0" applyAlignment="0" applyProtection="0"/>
    <xf numFmtId="0" fontId="25" fillId="8" borderId="0" applyNumberFormat="0" applyBorder="0" applyAlignment="0" applyProtection="0"/>
    <xf numFmtId="0" fontId="39" fillId="0" borderId="0">
      <alignment horizontal="left"/>
    </xf>
    <xf numFmtId="0" fontId="16" fillId="0" borderId="14" applyNumberFormat="0" applyAlignment="0" applyProtection="0">
      <alignment horizontal="left" vertical="center"/>
    </xf>
    <xf numFmtId="0" fontId="16" fillId="0" borderId="14" applyNumberFormat="0" applyAlignment="0" applyProtection="0">
      <alignment horizontal="left" vertical="center"/>
    </xf>
    <xf numFmtId="0" fontId="16" fillId="0" borderId="14" applyNumberFormat="0" applyAlignment="0" applyProtection="0">
      <alignment horizontal="left" vertical="center"/>
    </xf>
    <xf numFmtId="0" fontId="16" fillId="0" borderId="14" applyNumberFormat="0" applyAlignment="0" applyProtection="0">
      <alignment horizontal="left" vertical="center"/>
    </xf>
    <xf numFmtId="0" fontId="16" fillId="0" borderId="15">
      <alignment horizontal="left" vertical="center"/>
    </xf>
    <xf numFmtId="0" fontId="16" fillId="0" borderId="15">
      <alignment horizontal="left" vertical="center"/>
    </xf>
    <xf numFmtId="0" fontId="40" fillId="0" borderId="19" applyNumberFormat="0" applyFill="0" applyAlignment="0" applyProtection="0"/>
    <xf numFmtId="0" fontId="41" fillId="0" borderId="20" applyNumberFormat="0" applyFill="0" applyAlignment="0" applyProtection="0"/>
    <xf numFmtId="0" fontId="42" fillId="0" borderId="21" applyNumberFormat="0" applyFill="0" applyAlignment="0" applyProtection="0"/>
    <xf numFmtId="0" fontId="42" fillId="0" borderId="21" applyNumberFormat="0" applyFill="0" applyAlignment="0" applyProtection="0"/>
    <xf numFmtId="0" fontId="42" fillId="0" borderId="0" applyNumberFormat="0" applyFill="0" applyBorder="0" applyAlignment="0" applyProtection="0"/>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43"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55" fillId="0" borderId="0" applyNumberFormat="0" applyFill="0" applyBorder="0" applyAlignment="0" applyProtection="0">
      <alignment vertical="top"/>
      <protection locked="0"/>
    </xf>
    <xf numFmtId="0" fontId="26" fillId="9" borderId="16" applyNumberFormat="0" applyAlignment="0" applyProtection="0"/>
    <xf numFmtId="0" fontId="26" fillId="9" borderId="16" applyNumberFormat="0" applyAlignment="0" applyProtection="0"/>
    <xf numFmtId="0" fontId="26" fillId="9" borderId="16" applyNumberFormat="0" applyAlignment="0" applyProtection="0"/>
    <xf numFmtId="175" fontId="19" fillId="25" borderId="0"/>
    <xf numFmtId="0" fontId="44" fillId="26" borderId="18"/>
    <xf numFmtId="0" fontId="44" fillId="26" borderId="18"/>
    <xf numFmtId="0" fontId="45" fillId="0" borderId="22" applyNumberFormat="0" applyFill="0" applyAlignment="0" applyProtection="0"/>
    <xf numFmtId="0" fontId="46" fillId="0" borderId="23"/>
    <xf numFmtId="0" fontId="46" fillId="0" borderId="23"/>
    <xf numFmtId="0" fontId="47" fillId="12" borderId="0" applyNumberFormat="0" applyBorder="0" applyAlignment="0" applyProtection="0"/>
    <xf numFmtId="0" fontId="48" fillId="0" borderId="0"/>
    <xf numFmtId="176" fontId="10" fillId="0" borderId="0"/>
    <xf numFmtId="0" fontId="48" fillId="0" borderId="0"/>
    <xf numFmtId="0" fontId="9" fillId="0" borderId="0"/>
    <xf numFmtId="0" fontId="9" fillId="0" borderId="0"/>
    <xf numFmtId="0" fontId="9" fillId="0" borderId="0"/>
    <xf numFmtId="0" fontId="9" fillId="0" borderId="0"/>
    <xf numFmtId="0" fontId="9" fillId="0" borderId="0"/>
    <xf numFmtId="0" fontId="9" fillId="0" borderId="0"/>
    <xf numFmtId="0" fontId="10" fillId="0" borderId="0"/>
    <xf numFmtId="0" fontId="5"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0" fontId="13" fillId="0" borderId="0" applyFill="0"/>
    <xf numFmtId="0" fontId="10" fillId="0" borderId="0"/>
    <xf numFmtId="0" fontId="13" fillId="0" borderId="0" applyFill="0"/>
    <xf numFmtId="0" fontId="9" fillId="0" borderId="0"/>
    <xf numFmtId="0" fontId="9" fillId="0" borderId="0"/>
    <xf numFmtId="0" fontId="9" fillId="0" borderId="0"/>
    <xf numFmtId="0" fontId="9" fillId="0" borderId="0"/>
    <xf numFmtId="0" fontId="9" fillId="0" borderId="0"/>
    <xf numFmtId="0" fontId="10" fillId="0" borderId="0"/>
    <xf numFmtId="0" fontId="10" fillId="0" borderId="0"/>
    <xf numFmtId="0" fontId="10" fillId="0" borderId="0"/>
    <xf numFmtId="0" fontId="10" fillId="0" borderId="0"/>
    <xf numFmtId="0" fontId="10" fillId="0" borderId="0"/>
    <xf numFmtId="0" fontId="10" fillId="0" borderId="0"/>
    <xf numFmtId="166" fontId="14" fillId="0" borderId="0"/>
    <xf numFmtId="166" fontId="14" fillId="0" borderId="0"/>
    <xf numFmtId="0" fontId="10" fillId="0" borderId="0"/>
    <xf numFmtId="0" fontId="13" fillId="0" borderId="0" applyFill="0"/>
    <xf numFmtId="0" fontId="13" fillId="0" borderId="0" applyFill="0"/>
    <xf numFmtId="0" fontId="10" fillId="0" borderId="0"/>
    <xf numFmtId="0" fontId="13" fillId="0" borderId="0" applyFill="0"/>
    <xf numFmtId="0" fontId="13" fillId="0" borderId="0" applyFill="0"/>
    <xf numFmtId="0" fontId="10" fillId="0" borderId="0"/>
    <xf numFmtId="0" fontId="13" fillId="0" borderId="0" applyFill="0"/>
    <xf numFmtId="0" fontId="13" fillId="0" borderId="0" applyFill="0"/>
    <xf numFmtId="0" fontId="10" fillId="0" borderId="0"/>
    <xf numFmtId="0" fontId="13" fillId="0" borderId="0" applyFill="0"/>
    <xf numFmtId="0" fontId="13" fillId="0" borderId="0" applyFill="0"/>
    <xf numFmtId="0" fontId="17" fillId="0" borderId="0"/>
    <xf numFmtId="0" fontId="19" fillId="0" borderId="0"/>
    <xf numFmtId="0" fontId="17" fillId="0" borderId="0"/>
    <xf numFmtId="0" fontId="10" fillId="0" borderId="0"/>
    <xf numFmtId="0" fontId="10" fillId="0" borderId="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9" fillId="0" borderId="0"/>
    <xf numFmtId="167" fontId="19" fillId="0" borderId="0"/>
    <xf numFmtId="0" fontId="14" fillId="0" borderId="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9" fillId="0" borderId="0"/>
    <xf numFmtId="0" fontId="13" fillId="0" borderId="0" applyFill="0"/>
    <xf numFmtId="0" fontId="13" fillId="0" borderId="0"/>
    <xf numFmtId="0" fontId="13" fillId="0" borderId="0"/>
    <xf numFmtId="0" fontId="10" fillId="0" borderId="0"/>
    <xf numFmtId="0" fontId="13" fillId="0" borderId="0" applyFill="0"/>
    <xf numFmtId="0" fontId="13" fillId="0" borderId="0" applyFill="0"/>
    <xf numFmtId="0" fontId="13" fillId="0" borderId="0" applyFill="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5"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8" fillId="0" borderId="0"/>
    <xf numFmtId="0" fontId="18" fillId="0" borderId="0"/>
    <xf numFmtId="0" fontId="18" fillId="0" borderId="0"/>
    <xf numFmtId="0" fontId="18" fillId="0" borderId="0"/>
    <xf numFmtId="0" fontId="9" fillId="0" borderId="0"/>
    <xf numFmtId="0" fontId="9" fillId="0" borderId="0"/>
    <xf numFmtId="0" fontId="13" fillId="0" borderId="0" applyFill="0"/>
    <xf numFmtId="0" fontId="13" fillId="0" borderId="0" applyFill="0"/>
    <xf numFmtId="0" fontId="13" fillId="0" borderId="0" applyFill="0"/>
    <xf numFmtId="0" fontId="20" fillId="7" borderId="24" applyNumberFormat="0" applyFont="0" applyAlignment="0" applyProtection="0"/>
    <xf numFmtId="0" fontId="20" fillId="7" borderId="24" applyNumberFormat="0" applyFont="0" applyAlignment="0" applyProtection="0"/>
    <xf numFmtId="0" fontId="20" fillId="7" borderId="24" applyNumberFormat="0" applyFont="0" applyAlignment="0" applyProtection="0"/>
    <xf numFmtId="0" fontId="49" fillId="0" borderId="0"/>
    <xf numFmtId="0" fontId="28" fillId="23" borderId="25" applyNumberFormat="0" applyAlignment="0" applyProtection="0"/>
    <xf numFmtId="0" fontId="28" fillId="23" borderId="25" applyNumberFormat="0" applyAlignment="0" applyProtection="0"/>
    <xf numFmtId="0" fontId="28" fillId="23" borderId="25" applyNumberFormat="0" applyAlignment="0" applyProtection="0"/>
    <xf numFmtId="14" fontId="33" fillId="0" borderId="0">
      <alignment horizontal="center" wrapText="1"/>
      <protection locked="0"/>
    </xf>
    <xf numFmtId="9" fontId="10" fillId="0" borderId="0" applyFont="0" applyFill="0" applyBorder="0" applyAlignment="0" applyProtection="0"/>
    <xf numFmtId="9" fontId="10" fillId="0" borderId="0" applyFont="0" applyFill="0" applyBorder="0" applyAlignment="0" applyProtection="0"/>
    <xf numFmtId="9" fontId="20" fillId="0" borderId="0" applyFont="0" applyFill="0" applyBorder="0" applyAlignment="0" applyProtection="0"/>
    <xf numFmtId="9" fontId="10" fillId="0" borderId="0" applyFont="0" applyFill="0" applyBorder="0" applyAlignment="0" applyProtection="0"/>
    <xf numFmtId="177" fontId="17" fillId="0" borderId="4"/>
    <xf numFmtId="0" fontId="35" fillId="0" borderId="0"/>
    <xf numFmtId="0" fontId="50" fillId="0" borderId="0" applyNumberFormat="0">
      <alignment horizontal="right"/>
    </xf>
    <xf numFmtId="0" fontId="13" fillId="0" borderId="0"/>
    <xf numFmtId="0" fontId="51" fillId="0" borderId="0"/>
    <xf numFmtId="0" fontId="10" fillId="0" borderId="0"/>
    <xf numFmtId="0" fontId="46" fillId="0" borderId="0"/>
    <xf numFmtId="0" fontId="35" fillId="0" borderId="18"/>
    <xf numFmtId="0" fontId="35" fillId="0" borderId="18"/>
    <xf numFmtId="0" fontId="52" fillId="27" borderId="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9" fillId="0" borderId="26" applyNumberFormat="0" applyFill="0" applyAlignment="0" applyProtection="0"/>
    <xf numFmtId="0" fontId="29" fillId="0" borderId="26" applyNumberFormat="0" applyFill="0" applyAlignment="0" applyProtection="0"/>
    <xf numFmtId="0" fontId="29" fillId="0" borderId="26" applyNumberFormat="0" applyFill="0" applyAlignment="0" applyProtection="0"/>
    <xf numFmtId="0" fontId="44" fillId="0" borderId="27"/>
    <xf numFmtId="0" fontId="44" fillId="0" borderId="18"/>
    <xf numFmtId="0" fontId="44" fillId="0" borderId="18"/>
    <xf numFmtId="0" fontId="54" fillId="0" borderId="0">
      <alignment vertical="top"/>
    </xf>
    <xf numFmtId="0" fontId="27" fillId="0" borderId="0" applyNumberFormat="0" applyFill="0" applyBorder="0" applyAlignment="0" applyProtection="0"/>
    <xf numFmtId="0" fontId="13" fillId="0" borderId="0" applyFill="0"/>
    <xf numFmtId="0" fontId="13" fillId="0" borderId="0" applyFill="0"/>
    <xf numFmtId="0" fontId="9" fillId="0" borderId="0"/>
    <xf numFmtId="0" fontId="9" fillId="0" borderId="0"/>
    <xf numFmtId="167" fontId="19" fillId="0" borderId="0"/>
    <xf numFmtId="43" fontId="10" fillId="0" borderId="0" applyFont="0" applyFill="0" applyBorder="0" applyAlignment="0" applyProtection="0"/>
    <xf numFmtId="0" fontId="9" fillId="0" borderId="0"/>
    <xf numFmtId="165" fontId="20" fillId="0" borderId="0" applyFont="0" applyFill="0" applyBorder="0" applyAlignment="0" applyProtection="0"/>
    <xf numFmtId="178" fontId="48" fillId="0" borderId="0"/>
    <xf numFmtId="0" fontId="10" fillId="0" borderId="0"/>
    <xf numFmtId="0" fontId="9"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3" fillId="0" borderId="0" applyFill="0"/>
    <xf numFmtId="0" fontId="13" fillId="0" borderId="0" applyFill="0"/>
    <xf numFmtId="0" fontId="13" fillId="0" borderId="0" applyFill="0"/>
    <xf numFmtId="0" fontId="13" fillId="0" borderId="0" applyFill="0"/>
    <xf numFmtId="0" fontId="9" fillId="0" borderId="0"/>
    <xf numFmtId="165" fontId="20" fillId="0" borderId="0" applyFont="0" applyFill="0" applyBorder="0" applyAlignment="0" applyProtection="0"/>
    <xf numFmtId="166" fontId="14" fillId="0" borderId="0"/>
    <xf numFmtId="165" fontId="9"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56" fillId="0" borderId="0"/>
    <xf numFmtId="166" fontId="14" fillId="0" borderId="0"/>
    <xf numFmtId="0" fontId="34" fillId="23" borderId="16" applyNumberFormat="0" applyAlignment="0" applyProtection="0"/>
    <xf numFmtId="0" fontId="34" fillId="23" borderId="16" applyNumberFormat="0" applyAlignment="0" applyProtection="0"/>
    <xf numFmtId="0" fontId="34" fillId="23" borderId="16" applyNumberFormat="0" applyAlignment="0" applyProtection="0"/>
    <xf numFmtId="0" fontId="34" fillId="23" borderId="16" applyNumberFormat="0" applyAlignment="0" applyProtection="0"/>
    <xf numFmtId="0" fontId="34" fillId="23" borderId="16" applyNumberFormat="0" applyAlignment="0" applyProtection="0"/>
    <xf numFmtId="0" fontId="34" fillId="23" borderId="16" applyNumberFormat="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165" fontId="20" fillId="0" borderId="0" applyFont="0" applyFill="0" applyBorder="0" applyAlignment="0" applyProtection="0"/>
    <xf numFmtId="0" fontId="35" fillId="0" borderId="18"/>
    <xf numFmtId="0" fontId="35" fillId="0" borderId="18"/>
    <xf numFmtId="0" fontId="16" fillId="0" borderId="15">
      <alignment horizontal="left" vertical="center"/>
    </xf>
    <xf numFmtId="0" fontId="16" fillId="0" borderId="15">
      <alignment horizontal="left" vertical="center"/>
    </xf>
    <xf numFmtId="0" fontId="16" fillId="0" borderId="15">
      <alignment horizontal="left" vertical="center"/>
    </xf>
    <xf numFmtId="0" fontId="26" fillId="9" borderId="16" applyNumberFormat="0" applyAlignment="0" applyProtection="0"/>
    <xf numFmtId="0" fontId="26" fillId="9" borderId="16" applyNumberFormat="0" applyAlignment="0" applyProtection="0"/>
    <xf numFmtId="0" fontId="26" fillId="9" borderId="16" applyNumberFormat="0" applyAlignment="0" applyProtection="0"/>
    <xf numFmtId="0" fontId="26" fillId="9" borderId="16" applyNumberFormat="0" applyAlignment="0" applyProtection="0"/>
    <xf numFmtId="0" fontId="26" fillId="9" borderId="16" applyNumberFormat="0" applyAlignment="0" applyProtection="0"/>
    <xf numFmtId="0" fontId="26" fillId="9" borderId="16" applyNumberFormat="0" applyAlignment="0" applyProtection="0"/>
    <xf numFmtId="0" fontId="44" fillId="26" borderId="18"/>
    <xf numFmtId="0" fontId="44" fillId="26" borderId="18"/>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13" fillId="0" borderId="0" applyFill="0"/>
    <xf numFmtId="0" fontId="20" fillId="7" borderId="24" applyNumberFormat="0" applyFont="0" applyAlignment="0" applyProtection="0"/>
    <xf numFmtId="0" fontId="20" fillId="7" borderId="24" applyNumberFormat="0" applyFont="0" applyAlignment="0" applyProtection="0"/>
    <xf numFmtId="0" fontId="20" fillId="7" borderId="24" applyNumberFormat="0" applyFont="0" applyAlignment="0" applyProtection="0"/>
    <xf numFmtId="0" fontId="20" fillId="7" borderId="24" applyNumberFormat="0" applyFont="0" applyAlignment="0" applyProtection="0"/>
    <xf numFmtId="0" fontId="20" fillId="7" borderId="24" applyNumberFormat="0" applyFont="0" applyAlignment="0" applyProtection="0"/>
    <xf numFmtId="0" fontId="20" fillId="7" borderId="24" applyNumberFormat="0" applyFont="0" applyAlignment="0" applyProtection="0"/>
    <xf numFmtId="0" fontId="28" fillId="23" borderId="25" applyNumberFormat="0" applyAlignment="0" applyProtection="0"/>
    <xf numFmtId="0" fontId="28" fillId="23" borderId="25" applyNumberFormat="0" applyAlignment="0" applyProtection="0"/>
    <xf numFmtId="0" fontId="28" fillId="23" borderId="25" applyNumberFormat="0" applyAlignment="0" applyProtection="0"/>
    <xf numFmtId="0" fontId="28" fillId="23" borderId="25" applyNumberFormat="0" applyAlignment="0" applyProtection="0"/>
    <xf numFmtId="0" fontId="28" fillId="23" borderId="25" applyNumberFormat="0" applyAlignment="0" applyProtection="0"/>
    <xf numFmtId="0" fontId="28" fillId="23" borderId="25" applyNumberFormat="0" applyAlignment="0" applyProtection="0"/>
    <xf numFmtId="0" fontId="35" fillId="0" borderId="18"/>
    <xf numFmtId="0" fontId="35" fillId="0" borderId="18"/>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53" fillId="0" borderId="0" applyNumberFormat="0" applyFill="0" applyBorder="0" applyAlignment="0" applyProtection="0"/>
    <xf numFmtId="0" fontId="29" fillId="0" borderId="26" applyNumberFormat="0" applyFill="0" applyAlignment="0" applyProtection="0"/>
    <xf numFmtId="0" fontId="29" fillId="0" borderId="26" applyNumberFormat="0" applyFill="0" applyAlignment="0" applyProtection="0"/>
    <xf numFmtId="0" fontId="29" fillId="0" borderId="26" applyNumberFormat="0" applyFill="0" applyAlignment="0" applyProtection="0"/>
    <xf numFmtId="0" fontId="29" fillId="0" borderId="26" applyNumberFormat="0" applyFill="0" applyAlignment="0" applyProtection="0"/>
    <xf numFmtId="0" fontId="29" fillId="0" borderId="26" applyNumberFormat="0" applyFill="0" applyAlignment="0" applyProtection="0"/>
    <xf numFmtId="0" fontId="29" fillId="0" borderId="26" applyNumberFormat="0" applyFill="0" applyAlignment="0" applyProtection="0"/>
    <xf numFmtId="0" fontId="44" fillId="0" borderId="18"/>
    <xf numFmtId="0" fontId="44" fillId="0" borderId="18"/>
    <xf numFmtId="44" fontId="9" fillId="0" borderId="0" applyFont="0" applyFill="0" applyBorder="0" applyAlignment="0" applyProtection="0"/>
  </cellStyleXfs>
  <cellXfs count="224">
    <xf numFmtId="0" fontId="0" fillId="0" borderId="0" xfId="0"/>
    <xf numFmtId="0" fontId="3" fillId="0" borderId="0" xfId="0" applyFont="1" applyFill="1"/>
    <xf numFmtId="0" fontId="3" fillId="0" borderId="0" xfId="0" applyFont="1" applyFill="1" applyAlignment="1">
      <alignment horizontal="center"/>
    </xf>
    <xf numFmtId="0" fontId="5" fillId="0" borderId="0" xfId="0" applyFont="1" applyFill="1"/>
    <xf numFmtId="0" fontId="5" fillId="0" borderId="0" xfId="0" applyFont="1" applyFill="1" applyProtection="1">
      <protection locked="0"/>
    </xf>
    <xf numFmtId="0" fontId="3" fillId="0" borderId="0" xfId="0" applyFont="1" applyFill="1" applyAlignment="1">
      <alignment vertical="center"/>
    </xf>
    <xf numFmtId="0" fontId="0" fillId="2" borderId="0" xfId="0" applyFill="1"/>
    <xf numFmtId="0" fontId="10" fillId="2" borderId="2" xfId="0" applyFont="1" applyFill="1" applyBorder="1" applyAlignment="1">
      <alignment horizontal="center"/>
    </xf>
    <xf numFmtId="0" fontId="10" fillId="2" borderId="3" xfId="0" applyFont="1" applyFill="1" applyBorder="1"/>
    <xf numFmtId="0" fontId="3" fillId="2" borderId="0" xfId="0" applyFont="1" applyFill="1"/>
    <xf numFmtId="0" fontId="3" fillId="2" borderId="3" xfId="0" applyFont="1" applyFill="1" applyBorder="1" applyAlignment="1">
      <alignment horizontal="center"/>
    </xf>
    <xf numFmtId="0" fontId="12" fillId="2" borderId="0" xfId="0" applyFont="1" applyFill="1"/>
    <xf numFmtId="0" fontId="5" fillId="2" borderId="3" xfId="0" applyFont="1" applyFill="1" applyBorder="1"/>
    <xf numFmtId="0" fontId="5" fillId="2" borderId="2" xfId="0" applyFont="1" applyFill="1" applyBorder="1" applyAlignment="1">
      <alignment horizontal="center"/>
    </xf>
    <xf numFmtId="0" fontId="5" fillId="2" borderId="3" xfId="0" applyFont="1" applyFill="1" applyBorder="1" applyAlignment="1">
      <alignment horizontal="center"/>
    </xf>
    <xf numFmtId="0" fontId="10" fillId="2" borderId="11" xfId="0" applyFont="1" applyFill="1" applyBorder="1"/>
    <xf numFmtId="0" fontId="12" fillId="2" borderId="10" xfId="0" applyFont="1" applyFill="1" applyBorder="1"/>
    <xf numFmtId="0" fontId="3" fillId="2" borderId="10" xfId="0" applyFont="1" applyFill="1" applyBorder="1" applyAlignment="1">
      <alignment horizontal="center"/>
    </xf>
    <xf numFmtId="0" fontId="10" fillId="2" borderId="2" xfId="0" applyFont="1" applyFill="1" applyBorder="1" applyAlignment="1">
      <alignment horizontal="center" vertical="center"/>
    </xf>
    <xf numFmtId="0" fontId="10" fillId="2" borderId="3" xfId="0" applyFont="1" applyFill="1" applyBorder="1" applyAlignment="1">
      <alignment vertical="center"/>
    </xf>
    <xf numFmtId="0" fontId="12" fillId="2" borderId="0" xfId="0" applyFont="1" applyFill="1" applyBorder="1" applyAlignment="1">
      <alignment vertical="center"/>
    </xf>
    <xf numFmtId="0" fontId="3" fillId="2" borderId="0" xfId="0" applyFont="1" applyFill="1" applyBorder="1" applyAlignment="1">
      <alignment horizontal="center" vertical="center"/>
    </xf>
    <xf numFmtId="0" fontId="10" fillId="2" borderId="12" xfId="0" applyFont="1" applyFill="1" applyBorder="1" applyAlignment="1">
      <alignment horizontal="center"/>
    </xf>
    <xf numFmtId="0" fontId="10" fillId="2" borderId="9" xfId="0" applyFont="1" applyFill="1" applyBorder="1"/>
    <xf numFmtId="0" fontId="3" fillId="2" borderId="8" xfId="0" applyFont="1" applyFill="1" applyBorder="1"/>
    <xf numFmtId="0" fontId="3" fillId="2" borderId="8" xfId="0" applyFont="1" applyFill="1" applyBorder="1" applyAlignment="1">
      <alignment horizontal="center"/>
    </xf>
    <xf numFmtId="4" fontId="3" fillId="2" borderId="9" xfId="0" applyNumberFormat="1" applyFont="1" applyFill="1" applyBorder="1" applyAlignment="1">
      <alignment horizontal="right"/>
    </xf>
    <xf numFmtId="0" fontId="6" fillId="2" borderId="1" xfId="0" applyFont="1" applyFill="1" applyBorder="1" applyAlignment="1">
      <alignment horizontal="center"/>
    </xf>
    <xf numFmtId="0" fontId="6" fillId="2" borderId="1" xfId="0" applyFont="1" applyFill="1" applyBorder="1"/>
    <xf numFmtId="0" fontId="5" fillId="2" borderId="3" xfId="0" applyFont="1" applyFill="1" applyBorder="1" applyAlignment="1">
      <alignment vertical="top"/>
    </xf>
    <xf numFmtId="0" fontId="3" fillId="2" borderId="0" xfId="0" applyFont="1" applyFill="1" applyAlignment="1">
      <alignment vertical="top"/>
    </xf>
    <xf numFmtId="0" fontId="3" fillId="2" borderId="3" xfId="0" applyFont="1" applyFill="1" applyBorder="1" applyAlignment="1">
      <alignment horizontal="center" vertical="top"/>
    </xf>
    <xf numFmtId="0" fontId="5" fillId="2" borderId="3" xfId="0" applyFont="1" applyFill="1" applyBorder="1" applyAlignment="1">
      <alignment vertical="top" wrapText="1"/>
    </xf>
    <xf numFmtId="0" fontId="5" fillId="2" borderId="3" xfId="0" applyFont="1" applyFill="1" applyBorder="1" applyAlignment="1">
      <alignment wrapText="1"/>
    </xf>
    <xf numFmtId="0" fontId="4" fillId="2" borderId="0" xfId="0" applyFont="1" applyFill="1"/>
    <xf numFmtId="0" fontId="3" fillId="2" borderId="0" xfId="0" applyFont="1" applyFill="1" applyAlignment="1">
      <alignment wrapText="1"/>
    </xf>
    <xf numFmtId="0" fontId="0" fillId="2" borderId="0" xfId="0" applyFill="1" applyAlignment="1">
      <alignment vertical="top"/>
    </xf>
    <xf numFmtId="0" fontId="3" fillId="2" borderId="0" xfId="0" applyFont="1" applyFill="1" applyAlignment="1">
      <alignment vertical="top" wrapText="1"/>
    </xf>
    <xf numFmtId="0" fontId="4" fillId="2" borderId="0" xfId="0" applyFont="1" applyFill="1" applyAlignment="1">
      <alignment vertical="top"/>
    </xf>
    <xf numFmtId="0" fontId="3" fillId="2" borderId="0" xfId="0" applyFont="1" applyFill="1" applyAlignment="1">
      <alignment horizontal="center"/>
    </xf>
    <xf numFmtId="0" fontId="3" fillId="2" borderId="0" xfId="0" applyFont="1" applyFill="1" applyAlignment="1">
      <alignment vertical="center"/>
    </xf>
    <xf numFmtId="0" fontId="5" fillId="2" borderId="0" xfId="0" applyFont="1" applyFill="1"/>
    <xf numFmtId="0" fontId="5" fillId="2" borderId="0" xfId="0" applyFont="1" applyFill="1" applyProtection="1">
      <protection locked="0"/>
    </xf>
    <xf numFmtId="0" fontId="6" fillId="2" borderId="3" xfId="0" applyFont="1" applyFill="1" applyBorder="1"/>
    <xf numFmtId="0" fontId="3" fillId="2" borderId="3" xfId="0" applyFont="1" applyFill="1" applyBorder="1" applyAlignment="1">
      <alignment horizontal="center" vertical="center"/>
    </xf>
    <xf numFmtId="4" fontId="5" fillId="2" borderId="3" xfId="0" applyNumberFormat="1" applyFont="1" applyFill="1" applyBorder="1" applyAlignment="1" applyProtection="1">
      <alignment horizontal="right"/>
      <protection locked="0"/>
    </xf>
    <xf numFmtId="0" fontId="6" fillId="2" borderId="3" xfId="0" applyFont="1" applyFill="1" applyBorder="1" applyAlignment="1">
      <alignment wrapText="1"/>
    </xf>
    <xf numFmtId="0" fontId="5" fillId="2" borderId="0" xfId="0" applyFont="1" applyFill="1" applyBorder="1"/>
    <xf numFmtId="0" fontId="6" fillId="2" borderId="2" xfId="0" applyFont="1" applyFill="1" applyBorder="1" applyAlignment="1">
      <alignment wrapText="1"/>
    </xf>
    <xf numFmtId="0" fontId="3" fillId="2" borderId="3" xfId="0" applyFont="1" applyFill="1" applyBorder="1"/>
    <xf numFmtId="3" fontId="5" fillId="2" borderId="3" xfId="0" applyNumberFormat="1" applyFont="1" applyFill="1" applyBorder="1" applyAlignment="1">
      <alignment horizontal="center"/>
    </xf>
    <xf numFmtId="0" fontId="3" fillId="2" borderId="3" xfId="0" applyFont="1" applyFill="1" applyBorder="1" applyAlignment="1">
      <alignment wrapText="1"/>
    </xf>
    <xf numFmtId="0" fontId="2" fillId="2" borderId="3" xfId="0" applyFont="1" applyFill="1" applyBorder="1" applyAlignment="1">
      <alignment horizontal="center" vertical="center" wrapText="1"/>
    </xf>
    <xf numFmtId="0" fontId="2" fillId="2" borderId="3" xfId="0" applyFont="1" applyFill="1" applyBorder="1" applyAlignment="1">
      <alignment horizontal="center"/>
    </xf>
    <xf numFmtId="0" fontId="2" fillId="2" borderId="2" xfId="0" applyFont="1" applyFill="1" applyBorder="1" applyAlignment="1">
      <alignment horizontal="justify" wrapText="1"/>
    </xf>
    <xf numFmtId="0" fontId="4" fillId="2" borderId="3" xfId="0" applyFont="1" applyFill="1" applyBorder="1" applyAlignment="1">
      <alignment wrapText="1"/>
    </xf>
    <xf numFmtId="0" fontId="8" fillId="2" borderId="2" xfId="0" applyFont="1" applyFill="1" applyBorder="1" applyAlignment="1">
      <alignment horizontal="justify" wrapText="1"/>
    </xf>
    <xf numFmtId="0" fontId="2" fillId="2" borderId="0" xfId="0" applyFont="1" applyFill="1" applyBorder="1" applyAlignment="1">
      <alignment horizontal="justify" wrapText="1"/>
    </xf>
    <xf numFmtId="0" fontId="5" fillId="2" borderId="1" xfId="0" applyFont="1" applyFill="1" applyBorder="1" applyAlignment="1">
      <alignment horizontal="center"/>
    </xf>
    <xf numFmtId="0" fontId="6" fillId="2" borderId="1" xfId="0" applyFont="1" applyFill="1" applyBorder="1" applyAlignment="1">
      <alignment horizontal="center" wrapText="1"/>
    </xf>
    <xf numFmtId="4" fontId="6" fillId="2" borderId="1" xfId="0" applyNumberFormat="1" applyFont="1" applyFill="1" applyBorder="1" applyAlignment="1" applyProtection="1">
      <alignment horizontal="center"/>
      <protection locked="0"/>
    </xf>
    <xf numFmtId="0" fontId="2" fillId="2" borderId="3" xfId="0" applyFont="1" applyFill="1" applyBorder="1" applyAlignment="1">
      <alignment horizontal="center" wrapText="1"/>
    </xf>
    <xf numFmtId="0" fontId="6" fillId="2" borderId="3" xfId="1" applyNumberFormat="1" applyFont="1" applyFill="1" applyBorder="1" applyAlignment="1"/>
    <xf numFmtId="0" fontId="5" fillId="2" borderId="3" xfId="1" applyNumberFormat="1" applyFont="1" applyFill="1" applyBorder="1" applyAlignment="1"/>
    <xf numFmtId="0" fontId="5" fillId="2" borderId="2" xfId="1" applyNumberFormat="1" applyFont="1" applyFill="1" applyBorder="1" applyAlignment="1"/>
    <xf numFmtId="0" fontId="6" fillId="2" borderId="3" xfId="0" applyFont="1" applyFill="1" applyBorder="1" applyAlignment="1">
      <alignment horizontal="left" wrapText="1"/>
    </xf>
    <xf numFmtId="0" fontId="5" fillId="2" borderId="3" xfId="0" applyFont="1" applyFill="1" applyBorder="1" applyAlignment="1">
      <alignment horizontal="left" wrapText="1"/>
    </xf>
    <xf numFmtId="0" fontId="5" fillId="2" borderId="3" xfId="0" applyFont="1" applyFill="1" applyBorder="1" applyAlignment="1">
      <alignment horizontal="left" vertical="center"/>
    </xf>
    <xf numFmtId="0" fontId="4" fillId="2" borderId="3" xfId="0" applyNumberFormat="1" applyFont="1" applyFill="1" applyBorder="1" applyAlignment="1">
      <alignment vertical="top" wrapText="1"/>
    </xf>
    <xf numFmtId="0" fontId="3" fillId="2" borderId="3" xfId="0" applyNumberFormat="1" applyFont="1" applyFill="1" applyBorder="1" applyAlignment="1">
      <alignment vertical="top" wrapText="1"/>
    </xf>
    <xf numFmtId="0" fontId="3" fillId="2" borderId="0" xfId="0" applyFont="1" applyFill="1" applyAlignment="1">
      <alignment horizontal="center" vertical="center"/>
    </xf>
    <xf numFmtId="0" fontId="6"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3" fillId="2" borderId="0" xfId="0" applyFont="1" applyFill="1" applyBorder="1"/>
    <xf numFmtId="49" fontId="4" fillId="2" borderId="3" xfId="0" applyNumberFormat="1" applyFont="1" applyFill="1" applyBorder="1" applyAlignment="1">
      <alignment horizontal="center" vertical="center" wrapText="1"/>
    </xf>
    <xf numFmtId="49" fontId="3" fillId="2" borderId="3" xfId="0" applyNumberFormat="1" applyFont="1" applyFill="1" applyBorder="1" applyAlignment="1">
      <alignment horizontal="center" vertical="center"/>
    </xf>
    <xf numFmtId="0" fontId="5" fillId="2" borderId="3" xfId="0" applyFont="1" applyFill="1" applyBorder="1" applyAlignment="1">
      <alignment horizontal="left" vertical="top" wrapText="1"/>
    </xf>
    <xf numFmtId="0" fontId="3" fillId="2" borderId="5" xfId="0" applyFont="1" applyFill="1" applyBorder="1" applyAlignment="1">
      <alignment horizontal="center"/>
    </xf>
    <xf numFmtId="0" fontId="5" fillId="2" borderId="5" xfId="0" applyFont="1" applyFill="1" applyBorder="1" applyProtection="1">
      <protection locked="0"/>
    </xf>
    <xf numFmtId="0" fontId="2" fillId="2" borderId="3" xfId="0" applyFont="1" applyFill="1" applyBorder="1" applyAlignment="1">
      <alignment horizontal="center" vertical="center"/>
    </xf>
    <xf numFmtId="0" fontId="2" fillId="2" borderId="3" xfId="0" applyFont="1" applyFill="1" applyBorder="1" applyAlignment="1">
      <alignment horizontal="left" vertical="center"/>
    </xf>
    <xf numFmtId="0" fontId="2" fillId="2" borderId="3" xfId="0" applyFont="1" applyFill="1" applyBorder="1" applyAlignment="1">
      <alignment horizontal="left" vertical="top"/>
    </xf>
    <xf numFmtId="0" fontId="5" fillId="2" borderId="3" xfId="0" applyNumberFormat="1" applyFont="1" applyFill="1" applyBorder="1" applyAlignment="1">
      <alignment vertical="top" wrapText="1"/>
    </xf>
    <xf numFmtId="0" fontId="6" fillId="2" borderId="6" xfId="0" applyFont="1" applyFill="1" applyBorder="1"/>
    <xf numFmtId="0" fontId="6" fillId="2" borderId="7" xfId="0" applyFont="1" applyFill="1" applyBorder="1" applyAlignment="1">
      <alignment horizontal="center"/>
    </xf>
    <xf numFmtId="0" fontId="6" fillId="2" borderId="2" xfId="2" applyFont="1" applyFill="1" applyBorder="1" applyAlignment="1"/>
    <xf numFmtId="0" fontId="5" fillId="2" borderId="2" xfId="2" applyFont="1" applyFill="1" applyBorder="1" applyAlignment="1"/>
    <xf numFmtId="0" fontId="6" fillId="2" borderId="2" xfId="2" applyFont="1" applyFill="1" applyBorder="1" applyAlignment="1">
      <alignment wrapText="1"/>
    </xf>
    <xf numFmtId="0" fontId="7" fillId="2" borderId="2" xfId="0" applyFont="1" applyFill="1" applyBorder="1" applyAlignment="1">
      <alignment wrapText="1"/>
    </xf>
    <xf numFmtId="0" fontId="5" fillId="2" borderId="3" xfId="2" applyFont="1" applyFill="1" applyBorder="1" applyAlignment="1"/>
    <xf numFmtId="0" fontId="3" fillId="2" borderId="0" xfId="0" applyFont="1" applyFill="1" applyBorder="1" applyAlignment="1">
      <alignment wrapText="1"/>
    </xf>
    <xf numFmtId="0" fontId="5" fillId="2" borderId="3" xfId="2" applyFont="1" applyFill="1" applyBorder="1" applyAlignment="1">
      <alignment wrapText="1"/>
    </xf>
    <xf numFmtId="0" fontId="5" fillId="2" borderId="0" xfId="2" applyFont="1" applyFill="1" applyBorder="1" applyAlignment="1">
      <alignment wrapText="1"/>
    </xf>
    <xf numFmtId="0" fontId="6" fillId="2" borderId="0" xfId="2" applyFont="1" applyFill="1" applyBorder="1" applyAlignment="1">
      <alignment wrapText="1"/>
    </xf>
    <xf numFmtId="0" fontId="5" fillId="2" borderId="2" xfId="2" applyFont="1" applyFill="1" applyBorder="1" applyAlignment="1">
      <alignment wrapText="1"/>
    </xf>
    <xf numFmtId="0" fontId="2" fillId="2" borderId="2" xfId="0" applyFont="1" applyFill="1" applyBorder="1" applyAlignment="1">
      <alignment horizontal="justify" vertical="center" wrapText="1"/>
    </xf>
    <xf numFmtId="3" fontId="5" fillId="2" borderId="5" xfId="0" applyNumberFormat="1" applyFont="1" applyFill="1" applyBorder="1" applyAlignment="1">
      <alignment horizontal="center"/>
    </xf>
    <xf numFmtId="0" fontId="3" fillId="2" borderId="0" xfId="0" applyFont="1" applyFill="1" applyBorder="1" applyAlignment="1">
      <alignment horizontal="center"/>
    </xf>
    <xf numFmtId="49" fontId="3" fillId="2" borderId="3" xfId="0" applyNumberFormat="1" applyFont="1" applyFill="1" applyBorder="1" applyAlignment="1">
      <alignment horizontal="center" vertical="top"/>
    </xf>
    <xf numFmtId="49" fontId="4" fillId="2" borderId="3" xfId="0" applyNumberFormat="1" applyFont="1" applyFill="1" applyBorder="1" applyAlignment="1">
      <alignment horizontal="center" vertical="top" wrapText="1"/>
    </xf>
    <xf numFmtId="0" fontId="3" fillId="2" borderId="5" xfId="0" applyFont="1" applyFill="1" applyBorder="1"/>
    <xf numFmtId="0" fontId="5" fillId="2" borderId="3" xfId="0" applyFont="1" applyFill="1" applyBorder="1" applyAlignment="1">
      <alignment horizontal="center" vertical="top"/>
    </xf>
    <xf numFmtId="0" fontId="5" fillId="2" borderId="3" xfId="0" applyFont="1" applyFill="1" applyBorder="1" applyAlignment="1">
      <alignment vertical="center"/>
    </xf>
    <xf numFmtId="0" fontId="3" fillId="2" borderId="2" xfId="0" applyNumberFormat="1" applyFont="1" applyFill="1" applyBorder="1" applyAlignment="1">
      <alignment vertical="top" wrapText="1"/>
    </xf>
    <xf numFmtId="0" fontId="5" fillId="2" borderId="0" xfId="0" applyFont="1" applyFill="1" applyAlignment="1">
      <alignment horizontal="center"/>
    </xf>
    <xf numFmtId="0" fontId="5" fillId="0" borderId="0" xfId="0" applyFont="1" applyFill="1" applyAlignment="1">
      <alignment horizontal="center"/>
    </xf>
    <xf numFmtId="0" fontId="3" fillId="2" borderId="0" xfId="0" applyFont="1" applyFill="1" applyAlignment="1"/>
    <xf numFmtId="0" fontId="3" fillId="0" borderId="0" xfId="0" applyFont="1" applyFill="1" applyAlignment="1"/>
    <xf numFmtId="0" fontId="3" fillId="2" borderId="0" xfId="0" applyFont="1" applyFill="1" applyAlignment="1">
      <alignment horizontal="center" vertical="top"/>
    </xf>
    <xf numFmtId="0" fontId="2" fillId="2" borderId="3" xfId="0" applyFont="1" applyFill="1" applyBorder="1" applyAlignment="1">
      <alignment horizontal="center" vertical="top"/>
    </xf>
    <xf numFmtId="0" fontId="10" fillId="2" borderId="11" xfId="0" applyFont="1" applyFill="1" applyBorder="1" applyAlignment="1">
      <alignment vertical="top"/>
    </xf>
    <xf numFmtId="0" fontId="10" fillId="2" borderId="3" xfId="0" applyFont="1" applyFill="1" applyBorder="1" applyAlignment="1">
      <alignment vertical="top"/>
    </xf>
    <xf numFmtId="0" fontId="3" fillId="0" borderId="0" xfId="0" applyFont="1" applyFill="1" applyAlignment="1">
      <alignment horizontal="center" vertical="top"/>
    </xf>
    <xf numFmtId="0" fontId="6" fillId="2" borderId="1" xfId="0" applyFont="1" applyFill="1" applyBorder="1" applyAlignment="1">
      <alignment horizontal="center" vertical="center" wrapText="1"/>
    </xf>
    <xf numFmtId="0" fontId="5" fillId="2" borderId="2" xfId="0" applyFont="1" applyFill="1" applyBorder="1" applyAlignment="1">
      <alignment vertical="center"/>
    </xf>
    <xf numFmtId="0" fontId="10" fillId="2" borderId="11" xfId="0" applyFont="1" applyFill="1" applyBorder="1" applyAlignment="1">
      <alignment vertical="center"/>
    </xf>
    <xf numFmtId="0" fontId="6" fillId="2" borderId="2" xfId="0" applyFont="1" applyFill="1" applyBorder="1" applyAlignment="1">
      <alignment horizontal="center"/>
    </xf>
    <xf numFmtId="0" fontId="10" fillId="2" borderId="11" xfId="0" applyFont="1" applyFill="1" applyBorder="1" applyAlignment="1">
      <alignment horizontal="center"/>
    </xf>
    <xf numFmtId="0" fontId="10" fillId="2" borderId="3" xfId="0" applyFont="1" applyFill="1" applyBorder="1" applyAlignment="1">
      <alignment horizontal="center" vertical="center"/>
    </xf>
    <xf numFmtId="0" fontId="5" fillId="2" borderId="3" xfId="0" applyFont="1" applyFill="1" applyBorder="1" applyAlignment="1">
      <alignment vertical="center" wrapText="1"/>
    </xf>
    <xf numFmtId="0" fontId="5" fillId="2" borderId="3" xfId="0" applyFont="1" applyFill="1" applyBorder="1" applyAlignment="1">
      <alignment horizontal="left" vertical="top"/>
    </xf>
    <xf numFmtId="3" fontId="5" fillId="2" borderId="3" xfId="0" applyNumberFormat="1" applyFont="1" applyFill="1" applyBorder="1" applyAlignment="1">
      <alignment horizontal="center" vertical="center"/>
    </xf>
    <xf numFmtId="4" fontId="5" fillId="2" borderId="3" xfId="0" applyNumberFormat="1" applyFont="1" applyFill="1" applyBorder="1" applyAlignment="1" applyProtection="1">
      <alignment horizontal="center" vertical="center"/>
      <protection locked="0"/>
    </xf>
    <xf numFmtId="0" fontId="3" fillId="0" borderId="0" xfId="0" applyFont="1" applyFill="1" applyAlignment="1">
      <alignment horizontal="center" vertical="center"/>
    </xf>
    <xf numFmtId="0" fontId="3" fillId="2" borderId="0" xfId="0" applyFont="1" applyFill="1" applyAlignment="1">
      <alignment horizontal="left" vertical="top"/>
    </xf>
    <xf numFmtId="0" fontId="6" fillId="2" borderId="1" xfId="0" applyFont="1" applyFill="1" applyBorder="1" applyAlignment="1">
      <alignment horizontal="left" vertical="top" wrapText="1"/>
    </xf>
    <xf numFmtId="0" fontId="2" fillId="2" borderId="2" xfId="0" applyFont="1" applyFill="1" applyBorder="1" applyAlignment="1">
      <alignment horizontal="left" vertical="top" wrapText="1"/>
    </xf>
    <xf numFmtId="0" fontId="10" fillId="2" borderId="11" xfId="0" applyFont="1" applyFill="1" applyBorder="1" applyAlignment="1">
      <alignment horizontal="left" vertical="top"/>
    </xf>
    <xf numFmtId="0" fontId="10" fillId="2" borderId="3" xfId="0" applyFont="1" applyFill="1" applyBorder="1" applyAlignment="1">
      <alignment horizontal="left" vertical="top"/>
    </xf>
    <xf numFmtId="3" fontId="5" fillId="2" borderId="3" xfId="0" applyNumberFormat="1" applyFont="1" applyFill="1" applyBorder="1" applyAlignment="1">
      <alignment horizontal="center" vertical="top"/>
    </xf>
    <xf numFmtId="0" fontId="5" fillId="2" borderId="5" xfId="0" applyFont="1" applyFill="1" applyBorder="1" applyAlignment="1">
      <alignment vertical="top"/>
    </xf>
    <xf numFmtId="0" fontId="3" fillId="2" borderId="10" xfId="0" applyFont="1" applyFill="1" applyBorder="1" applyAlignment="1">
      <alignment horizontal="center" vertical="top"/>
    </xf>
    <xf numFmtId="0" fontId="3" fillId="2" borderId="0" xfId="0" applyFont="1" applyFill="1" applyBorder="1" applyAlignment="1">
      <alignment horizontal="center" vertical="top"/>
    </xf>
    <xf numFmtId="0" fontId="5" fillId="2" borderId="0" xfId="0" applyFont="1" applyFill="1" applyAlignment="1">
      <alignment vertical="top"/>
    </xf>
    <xf numFmtId="0" fontId="5" fillId="2" borderId="3" xfId="2" applyFont="1" applyFill="1" applyBorder="1" applyAlignment="1">
      <alignment horizontal="center" wrapText="1"/>
    </xf>
    <xf numFmtId="49" fontId="3" fillId="2" borderId="3" xfId="0" applyNumberFormat="1" applyFont="1" applyFill="1" applyBorder="1" applyAlignment="1">
      <alignment horizontal="center" vertical="center" wrapText="1"/>
    </xf>
    <xf numFmtId="0" fontId="3" fillId="0" borderId="0" xfId="0" applyFont="1" applyFill="1" applyAlignment="1">
      <alignment vertical="top" wrapText="1"/>
    </xf>
    <xf numFmtId="0" fontId="4" fillId="2" borderId="0" xfId="0" applyFont="1" applyFill="1" applyAlignment="1">
      <alignment wrapText="1"/>
    </xf>
    <xf numFmtId="0" fontId="11" fillId="2" borderId="0" xfId="0" applyFont="1" applyFill="1"/>
    <xf numFmtId="0" fontId="57" fillId="2" borderId="0" xfId="0" applyFont="1" applyFill="1" applyAlignment="1">
      <alignment wrapText="1"/>
    </xf>
    <xf numFmtId="0" fontId="58" fillId="2" borderId="0" xfId="0" applyFont="1" applyFill="1" applyAlignment="1">
      <alignment vertical="top"/>
    </xf>
    <xf numFmtId="0" fontId="59" fillId="2" borderId="1" xfId="0" applyFont="1" applyFill="1" applyBorder="1" applyAlignment="1">
      <alignment horizontal="center"/>
    </xf>
    <xf numFmtId="0" fontId="15" fillId="2" borderId="1" xfId="0" applyFont="1" applyFill="1" applyBorder="1" applyAlignment="1">
      <alignment horizontal="center" wrapText="1"/>
    </xf>
    <xf numFmtId="0" fontId="15" fillId="2" borderId="6" xfId="0" applyFont="1" applyFill="1" applyBorder="1"/>
    <xf numFmtId="4" fontId="15" fillId="2" borderId="1" xfId="0" applyNumberFormat="1" applyFont="1" applyFill="1" applyBorder="1" applyAlignment="1" applyProtection="1">
      <alignment horizontal="center"/>
      <protection locked="0"/>
    </xf>
    <xf numFmtId="0" fontId="1" fillId="2" borderId="0" xfId="0" applyFont="1" applyFill="1"/>
    <xf numFmtId="0" fontId="59" fillId="2" borderId="3" xfId="0" applyFont="1" applyFill="1" applyBorder="1" applyAlignment="1">
      <alignment horizontal="center"/>
    </xf>
    <xf numFmtId="0" fontId="15" fillId="2" borderId="2" xfId="2" applyFont="1" applyFill="1" applyBorder="1" applyAlignment="1"/>
    <xf numFmtId="4" fontId="59" fillId="2" borderId="3" xfId="0" applyNumberFormat="1" applyFont="1" applyFill="1" applyBorder="1" applyAlignment="1" applyProtection="1">
      <alignment horizontal="right"/>
      <protection locked="0"/>
    </xf>
    <xf numFmtId="0" fontId="59" fillId="2" borderId="2" xfId="2" applyFont="1" applyFill="1" applyBorder="1" applyAlignment="1"/>
    <xf numFmtId="0" fontId="60" fillId="2" borderId="3" xfId="0" applyFont="1" applyFill="1" applyBorder="1" applyAlignment="1">
      <alignment horizontal="center" vertical="center"/>
    </xf>
    <xf numFmtId="0" fontId="59" fillId="2" borderId="3" xfId="2" applyFont="1" applyFill="1" applyBorder="1" applyAlignment="1">
      <alignment horizontal="center"/>
    </xf>
    <xf numFmtId="0" fontId="60" fillId="2" borderId="2" xfId="0" applyFont="1" applyFill="1" applyBorder="1" applyAlignment="1">
      <alignment horizontal="justify" vertical="center" wrapText="1"/>
    </xf>
    <xf numFmtId="0" fontId="61" fillId="2" borderId="11" xfId="0" applyFont="1" applyFill="1" applyBorder="1" applyAlignment="1">
      <alignment horizontal="center"/>
    </xf>
    <xf numFmtId="0" fontId="16" fillId="2" borderId="10" xfId="0" applyFont="1" applyFill="1" applyBorder="1"/>
    <xf numFmtId="0" fontId="61" fillId="2" borderId="3" xfId="0" applyFont="1" applyFill="1" applyBorder="1" applyAlignment="1">
      <alignment horizontal="center" vertical="center"/>
    </xf>
    <xf numFmtId="0" fontId="16" fillId="2" borderId="0" xfId="0" applyFont="1" applyFill="1" applyBorder="1" applyAlignment="1">
      <alignment vertical="center"/>
    </xf>
    <xf numFmtId="0" fontId="1" fillId="2" borderId="0" xfId="0" applyFont="1" applyFill="1" applyAlignment="1">
      <alignment horizontal="center"/>
    </xf>
    <xf numFmtId="0" fontId="59" fillId="2" borderId="0" xfId="0" applyFont="1" applyFill="1" applyProtection="1">
      <protection locked="0"/>
    </xf>
    <xf numFmtId="0" fontId="61" fillId="2" borderId="3" xfId="0" applyFont="1" applyFill="1" applyBorder="1" applyAlignment="1">
      <alignment horizontal="center"/>
    </xf>
    <xf numFmtId="0" fontId="16" fillId="2" borderId="0" xfId="0" applyFont="1" applyFill="1" applyBorder="1"/>
    <xf numFmtId="0" fontId="3" fillId="2" borderId="4" xfId="0" applyFont="1" applyFill="1" applyBorder="1"/>
    <xf numFmtId="0" fontId="6" fillId="2" borderId="1" xfId="0" applyFont="1" applyFill="1" applyBorder="1" applyAlignment="1">
      <alignment horizontal="center" vertical="top" wrapText="1"/>
    </xf>
    <xf numFmtId="0" fontId="10" fillId="2" borderId="9" xfId="0" applyFont="1" applyFill="1" applyBorder="1" applyAlignment="1">
      <alignment vertical="top"/>
    </xf>
    <xf numFmtId="0" fontId="10" fillId="2" borderId="9" xfId="0" applyFont="1" applyFill="1" applyBorder="1" applyAlignment="1">
      <alignment vertical="center"/>
    </xf>
    <xf numFmtId="0" fontId="10" fillId="2" borderId="9" xfId="0" applyFont="1" applyFill="1" applyBorder="1" applyAlignment="1">
      <alignment horizontal="left" vertical="top"/>
    </xf>
    <xf numFmtId="0" fontId="3" fillId="2" borderId="28" xfId="0" applyFont="1" applyFill="1" applyBorder="1"/>
    <xf numFmtId="0" fontId="3" fillId="2" borderId="8" xfId="0" applyFont="1" applyFill="1" applyBorder="1" applyAlignment="1">
      <alignment horizontal="center" vertical="top"/>
    </xf>
    <xf numFmtId="0" fontId="5" fillId="2" borderId="2" xfId="2" applyFont="1" applyFill="1" applyBorder="1" applyAlignment="1">
      <alignment horizontal="center" wrapText="1"/>
    </xf>
    <xf numFmtId="0" fontId="61" fillId="2" borderId="2" xfId="0" applyFont="1" applyFill="1" applyBorder="1" applyAlignment="1">
      <alignment horizontal="center"/>
    </xf>
    <xf numFmtId="0" fontId="61" fillId="2" borderId="2" xfId="0" applyFont="1" applyFill="1" applyBorder="1" applyAlignment="1">
      <alignment horizontal="center" vertical="center"/>
    </xf>
    <xf numFmtId="0" fontId="61" fillId="2" borderId="12" xfId="0" applyFont="1" applyFill="1" applyBorder="1" applyAlignment="1">
      <alignment horizontal="center"/>
    </xf>
    <xf numFmtId="0" fontId="61" fillId="2" borderId="9" xfId="0" applyFont="1" applyFill="1" applyBorder="1" applyAlignment="1">
      <alignment horizontal="center"/>
    </xf>
    <xf numFmtId="0" fontId="1" fillId="2" borderId="8" xfId="0" applyFont="1" applyFill="1" applyBorder="1"/>
    <xf numFmtId="4" fontId="1" fillId="2" borderId="9" xfId="0" applyNumberFormat="1" applyFont="1" applyFill="1" applyBorder="1" applyAlignment="1">
      <alignment horizontal="right"/>
    </xf>
    <xf numFmtId="0" fontId="10" fillId="2" borderId="9" xfId="0" applyFont="1" applyFill="1" applyBorder="1" applyAlignment="1">
      <alignment horizontal="center"/>
    </xf>
    <xf numFmtId="0" fontId="4" fillId="2" borderId="3" xfId="0" applyFont="1" applyFill="1" applyBorder="1" applyAlignment="1">
      <alignment horizontal="center" vertical="top"/>
    </xf>
    <xf numFmtId="0" fontId="2" fillId="2" borderId="3" xfId="0" applyFont="1" applyFill="1" applyBorder="1" applyAlignment="1">
      <alignment horizontal="center" vertical="top" wrapText="1"/>
    </xf>
    <xf numFmtId="44" fontId="3" fillId="2" borderId="3" xfId="506" applyFont="1" applyFill="1" applyBorder="1" applyAlignment="1">
      <alignment horizontal="center"/>
    </xf>
    <xf numFmtId="44" fontId="3" fillId="2" borderId="3" xfId="506" applyFont="1" applyFill="1" applyBorder="1" applyAlignment="1">
      <alignment horizontal="center" vertical="top"/>
    </xf>
    <xf numFmtId="44" fontId="3" fillId="2" borderId="11" xfId="506" applyFont="1" applyFill="1" applyBorder="1" applyAlignment="1">
      <alignment horizontal="center"/>
    </xf>
    <xf numFmtId="44" fontId="12" fillId="2" borderId="13" xfId="506" applyFont="1" applyFill="1" applyBorder="1" applyAlignment="1">
      <alignment horizontal="center" vertical="center"/>
    </xf>
    <xf numFmtId="44" fontId="3" fillId="2" borderId="9" xfId="506" applyFont="1" applyFill="1" applyBorder="1" applyAlignment="1">
      <alignment horizontal="center"/>
    </xf>
    <xf numFmtId="44" fontId="0" fillId="2" borderId="0" xfId="506" applyFont="1" applyFill="1" applyAlignment="1">
      <alignment horizontal="center"/>
    </xf>
    <xf numFmtId="44" fontId="3" fillId="2" borderId="10" xfId="506" applyFont="1" applyFill="1" applyBorder="1" applyAlignment="1">
      <alignment horizontal="center" vertical="top"/>
    </xf>
    <xf numFmtId="44" fontId="3" fillId="2" borderId="0" xfId="506" applyFont="1" applyFill="1" applyBorder="1" applyAlignment="1">
      <alignment horizontal="center" vertical="top"/>
    </xf>
    <xf numFmtId="44" fontId="3" fillId="2" borderId="8" xfId="506" applyFont="1" applyFill="1" applyBorder="1" applyAlignment="1">
      <alignment horizontal="center" vertical="top"/>
    </xf>
    <xf numFmtId="44" fontId="0" fillId="2" borderId="0" xfId="506" applyFont="1" applyFill="1" applyAlignment="1">
      <alignment vertical="top"/>
    </xf>
    <xf numFmtId="44" fontId="5" fillId="2" borderId="3" xfId="506" applyFont="1" applyFill="1" applyBorder="1" applyAlignment="1" applyProtection="1">
      <alignment horizontal="right"/>
      <protection locked="0"/>
    </xf>
    <xf numFmtId="0" fontId="3" fillId="2" borderId="3" xfId="0" applyFont="1" applyFill="1" applyBorder="1" applyAlignment="1">
      <alignment vertical="top" wrapText="1"/>
    </xf>
    <xf numFmtId="44" fontId="5" fillId="2" borderId="3" xfId="506" applyFont="1" applyFill="1" applyBorder="1" applyAlignment="1" applyProtection="1">
      <alignment horizontal="right" vertical="top"/>
      <protection locked="0"/>
    </xf>
    <xf numFmtId="4" fontId="5" fillId="2" borderId="3" xfId="0" applyNumberFormat="1" applyFont="1" applyFill="1" applyBorder="1" applyAlignment="1" applyProtection="1">
      <alignment horizontal="right" vertical="top"/>
      <protection locked="0"/>
    </xf>
    <xf numFmtId="0" fontId="4" fillId="2" borderId="3" xfId="0" applyFont="1" applyFill="1" applyBorder="1" applyAlignment="1">
      <alignment vertical="top"/>
    </xf>
    <xf numFmtId="0" fontId="4" fillId="2" borderId="3" xfId="0" applyFont="1" applyFill="1" applyBorder="1" applyAlignment="1">
      <alignment vertical="top" wrapText="1"/>
    </xf>
    <xf numFmtId="0" fontId="3" fillId="2" borderId="3" xfId="0" applyFont="1" applyFill="1" applyBorder="1" applyAlignment="1">
      <alignment vertical="top"/>
    </xf>
    <xf numFmtId="0" fontId="3" fillId="2" borderId="2" xfId="0" applyFont="1" applyFill="1" applyBorder="1" applyAlignment="1">
      <alignment vertical="top" wrapText="1"/>
    </xf>
    <xf numFmtId="0" fontId="2" fillId="2" borderId="2" xfId="0" applyFont="1" applyFill="1" applyBorder="1" applyAlignment="1">
      <alignment horizontal="justify" vertical="top" wrapText="1"/>
    </xf>
    <xf numFmtId="44" fontId="5" fillId="2" borderId="3" xfId="506" applyFont="1" applyFill="1" applyBorder="1" applyAlignment="1" applyProtection="1">
      <alignment horizontal="right" vertical="top"/>
    </xf>
    <xf numFmtId="4" fontId="5" fillId="2" borderId="3" xfId="0" applyNumberFormat="1" applyFont="1" applyFill="1" applyBorder="1" applyAlignment="1" applyProtection="1">
      <alignment horizontal="right" vertical="top"/>
    </xf>
    <xf numFmtId="180" fontId="5" fillId="2" borderId="3" xfId="0" applyNumberFormat="1" applyFont="1" applyFill="1" applyBorder="1" applyAlignment="1">
      <alignment horizontal="center"/>
    </xf>
    <xf numFmtId="44" fontId="5" fillId="2" borderId="3" xfId="506" applyFont="1" applyFill="1" applyBorder="1" applyAlignment="1" applyProtection="1">
      <alignment horizontal="right"/>
    </xf>
    <xf numFmtId="4" fontId="5" fillId="2" borderId="3" xfId="0" applyNumberFormat="1" applyFont="1" applyFill="1" applyBorder="1" applyAlignment="1" applyProtection="1">
      <alignment horizontal="right"/>
    </xf>
    <xf numFmtId="44" fontId="3" fillId="2" borderId="11" xfId="506" applyFont="1" applyFill="1" applyBorder="1" applyAlignment="1">
      <alignment horizontal="right"/>
    </xf>
    <xf numFmtId="44" fontId="12" fillId="2" borderId="13" xfId="506" applyFont="1" applyFill="1" applyBorder="1" applyAlignment="1">
      <alignment horizontal="right" vertical="center"/>
    </xf>
    <xf numFmtId="4" fontId="5" fillId="2" borderId="3" xfId="0" applyNumberFormat="1" applyFont="1" applyFill="1" applyBorder="1" applyAlignment="1" applyProtection="1">
      <alignment horizontal="center" vertical="center"/>
    </xf>
    <xf numFmtId="44" fontId="5" fillId="2" borderId="3" xfId="506" applyFont="1" applyFill="1" applyBorder="1" applyAlignment="1">
      <alignment wrapText="1"/>
    </xf>
    <xf numFmtId="44" fontId="59" fillId="2" borderId="3" xfId="506" applyFont="1" applyFill="1" applyBorder="1" applyAlignment="1" applyProtection="1">
      <alignment horizontal="right"/>
      <protection locked="0"/>
    </xf>
    <xf numFmtId="44" fontId="59" fillId="2" borderId="3" xfId="506" applyFont="1" applyFill="1" applyBorder="1" applyAlignment="1" applyProtection="1">
      <alignment horizontal="right"/>
    </xf>
    <xf numFmtId="0" fontId="15" fillId="2" borderId="2" xfId="2" applyFont="1" applyFill="1" applyBorder="1" applyAlignment="1">
      <alignment vertical="center"/>
    </xf>
    <xf numFmtId="0" fontId="59" fillId="2" borderId="2" xfId="2" applyFont="1" applyFill="1" applyBorder="1" applyAlignment="1">
      <alignment vertical="center"/>
    </xf>
    <xf numFmtId="0" fontId="60" fillId="2" borderId="2" xfId="0" applyFont="1" applyFill="1" applyBorder="1" applyAlignment="1">
      <alignment horizontal="justify" wrapText="1"/>
    </xf>
    <xf numFmtId="0" fontId="15" fillId="2" borderId="3" xfId="0" applyFont="1" applyFill="1" applyBorder="1" applyAlignment="1">
      <alignment horizontal="center"/>
    </xf>
    <xf numFmtId="0" fontId="62" fillId="2" borderId="3" xfId="0" applyFont="1" applyFill="1" applyBorder="1" applyAlignment="1">
      <alignment horizontal="center" vertical="center"/>
    </xf>
    <xf numFmtId="0" fontId="15" fillId="2" borderId="3" xfId="2" applyFont="1" applyFill="1" applyBorder="1" applyAlignment="1">
      <alignment horizontal="center"/>
    </xf>
    <xf numFmtId="44" fontId="1" fillId="2" borderId="11" xfId="506" applyFont="1" applyFill="1" applyBorder="1" applyAlignment="1">
      <alignment horizontal="right"/>
    </xf>
    <xf numFmtId="4" fontId="59" fillId="2" borderId="3" xfId="0" applyNumberFormat="1" applyFont="1" applyFill="1" applyBorder="1" applyAlignment="1" applyProtection="1">
      <alignment horizontal="right"/>
    </xf>
    <xf numFmtId="0" fontId="59" fillId="2" borderId="3" xfId="0" applyFont="1" applyFill="1" applyBorder="1" applyAlignment="1">
      <alignment horizontal="center" vertical="center"/>
    </xf>
    <xf numFmtId="0" fontId="59" fillId="2" borderId="3" xfId="2" applyFont="1" applyFill="1" applyBorder="1" applyAlignment="1">
      <alignment horizontal="center" vertical="center"/>
    </xf>
    <xf numFmtId="44" fontId="59" fillId="2" borderId="3" xfId="506" applyFont="1" applyFill="1" applyBorder="1" applyAlignment="1" applyProtection="1">
      <alignment horizontal="right" vertical="center"/>
      <protection locked="0"/>
    </xf>
    <xf numFmtId="44" fontId="16" fillId="2" borderId="13" xfId="506" applyFont="1" applyFill="1" applyBorder="1" applyAlignment="1">
      <alignment horizontal="right" vertical="center"/>
    </xf>
    <xf numFmtId="44" fontId="3" fillId="2" borderId="3" xfId="506" applyFont="1" applyFill="1" applyBorder="1" applyAlignment="1" applyProtection="1">
      <alignment horizontal="center" vertical="top"/>
      <protection locked="0"/>
    </xf>
    <xf numFmtId="44" fontId="4" fillId="2" borderId="3" xfId="506" applyFont="1" applyFill="1" applyBorder="1" applyAlignment="1" applyProtection="1">
      <alignment horizontal="center" vertical="top"/>
      <protection locked="0"/>
    </xf>
    <xf numFmtId="44" fontId="5" fillId="2" borderId="3" xfId="506" applyFont="1" applyFill="1" applyBorder="1" applyAlignment="1" applyProtection="1">
      <alignment wrapText="1"/>
      <protection locked="0"/>
    </xf>
    <xf numFmtId="0" fontId="5" fillId="2" borderId="3" xfId="2" applyFont="1" applyFill="1" applyBorder="1" applyAlignment="1" applyProtection="1">
      <alignment wrapText="1"/>
      <protection locked="0"/>
    </xf>
  </cellXfs>
  <cellStyles count="507">
    <cellStyle name="_Criteria" xfId="7" xr:uid="{00000000-0005-0000-0000-000000000000}"/>
    <cellStyle name="_Heading" xfId="8" xr:uid="{00000000-0005-0000-0000-000001000000}"/>
    <cellStyle name="_Sub-Heading" xfId="9" xr:uid="{00000000-0005-0000-0000-000002000000}"/>
    <cellStyle name="20% - Accent1 2" xfId="10" xr:uid="{00000000-0005-0000-0000-000003000000}"/>
    <cellStyle name="20% - Accent2 2" xfId="11" xr:uid="{00000000-0005-0000-0000-000004000000}"/>
    <cellStyle name="20% - Accent3 2" xfId="12" xr:uid="{00000000-0005-0000-0000-000005000000}"/>
    <cellStyle name="20% - Accent4 2" xfId="13" xr:uid="{00000000-0005-0000-0000-000006000000}"/>
    <cellStyle name="20% - Accent5 2" xfId="14" xr:uid="{00000000-0005-0000-0000-000007000000}"/>
    <cellStyle name="20% - Accent6 2" xfId="15" xr:uid="{00000000-0005-0000-0000-000008000000}"/>
    <cellStyle name="40% - Accent1 2" xfId="16" xr:uid="{00000000-0005-0000-0000-000009000000}"/>
    <cellStyle name="40% - Accent2 2" xfId="17" xr:uid="{00000000-0005-0000-0000-00000A000000}"/>
    <cellStyle name="40% - Accent3 2" xfId="18" xr:uid="{00000000-0005-0000-0000-00000B000000}"/>
    <cellStyle name="40% - Accent4 2" xfId="19" xr:uid="{00000000-0005-0000-0000-00000C000000}"/>
    <cellStyle name="40% - Accent5 2" xfId="20" xr:uid="{00000000-0005-0000-0000-00000D000000}"/>
    <cellStyle name="40% - Accent6 2" xfId="21" xr:uid="{00000000-0005-0000-0000-00000E000000}"/>
    <cellStyle name="60% - Accent1 2" xfId="22" xr:uid="{00000000-0005-0000-0000-00000F000000}"/>
    <cellStyle name="60% - Accent2 2" xfId="23" xr:uid="{00000000-0005-0000-0000-000010000000}"/>
    <cellStyle name="60% - Accent3 2" xfId="24" xr:uid="{00000000-0005-0000-0000-000011000000}"/>
    <cellStyle name="60% - Accent4 2" xfId="25" xr:uid="{00000000-0005-0000-0000-000012000000}"/>
    <cellStyle name="60% - Accent5 2" xfId="26" xr:uid="{00000000-0005-0000-0000-000013000000}"/>
    <cellStyle name="60% - Accent6 2" xfId="27" xr:uid="{00000000-0005-0000-0000-000014000000}"/>
    <cellStyle name="Accent1 2" xfId="28" xr:uid="{00000000-0005-0000-0000-000015000000}"/>
    <cellStyle name="Accent2 2" xfId="29" xr:uid="{00000000-0005-0000-0000-000016000000}"/>
    <cellStyle name="Accent3 2" xfId="30" xr:uid="{00000000-0005-0000-0000-000017000000}"/>
    <cellStyle name="Accent4 2" xfId="31" xr:uid="{00000000-0005-0000-0000-000018000000}"/>
    <cellStyle name="Accent5 2" xfId="32" xr:uid="{00000000-0005-0000-0000-000019000000}"/>
    <cellStyle name="Accent6 2" xfId="33" xr:uid="{00000000-0005-0000-0000-00001A000000}"/>
    <cellStyle name="args.style" xfId="34" xr:uid="{00000000-0005-0000-0000-00001B000000}"/>
    <cellStyle name="Bad 2" xfId="35" xr:uid="{00000000-0005-0000-0000-00001C000000}"/>
    <cellStyle name="Calculation 2" xfId="36" xr:uid="{00000000-0005-0000-0000-00001D000000}"/>
    <cellStyle name="Calculation 2 2" xfId="37" xr:uid="{00000000-0005-0000-0000-00001E000000}"/>
    <cellStyle name="Calculation 2 2 2" xfId="391" xr:uid="{00000000-0005-0000-0000-00001F000000}"/>
    <cellStyle name="Calculation 2 3" xfId="38" xr:uid="{00000000-0005-0000-0000-000020000000}"/>
    <cellStyle name="Calculation 2 3 2" xfId="392" xr:uid="{00000000-0005-0000-0000-000021000000}"/>
    <cellStyle name="Calculation 2 4" xfId="393" xr:uid="{00000000-0005-0000-0000-000022000000}"/>
    <cellStyle name="Calculation 2 5" xfId="394" xr:uid="{00000000-0005-0000-0000-000023000000}"/>
    <cellStyle name="Calculation 3" xfId="395" xr:uid="{00000000-0005-0000-0000-000024000000}"/>
    <cellStyle name="Calculation 4" xfId="396" xr:uid="{00000000-0005-0000-0000-000025000000}"/>
    <cellStyle name="Check Cell 2" xfId="39" xr:uid="{00000000-0005-0000-0000-000026000000}"/>
    <cellStyle name="Comma" xfId="1" builtinId="3"/>
    <cellStyle name="Comma  - Style1" xfId="40" xr:uid="{00000000-0005-0000-0000-000028000000}"/>
    <cellStyle name="Comma  - Style1 2" xfId="41" xr:uid="{00000000-0005-0000-0000-000029000000}"/>
    <cellStyle name="Comma  - Style2" xfId="42" xr:uid="{00000000-0005-0000-0000-00002A000000}"/>
    <cellStyle name="Comma  - Style2 2" xfId="43" xr:uid="{00000000-0005-0000-0000-00002B000000}"/>
    <cellStyle name="Comma  - Style3" xfId="44" xr:uid="{00000000-0005-0000-0000-00002C000000}"/>
    <cellStyle name="Comma  - Style3 2" xfId="45" xr:uid="{00000000-0005-0000-0000-00002D000000}"/>
    <cellStyle name="Comma  - Style4" xfId="46" xr:uid="{00000000-0005-0000-0000-00002E000000}"/>
    <cellStyle name="Comma  - Style4 2" xfId="47" xr:uid="{00000000-0005-0000-0000-00002F000000}"/>
    <cellStyle name="Comma  - Style5" xfId="48" xr:uid="{00000000-0005-0000-0000-000030000000}"/>
    <cellStyle name="Comma  - Style5 2" xfId="49" xr:uid="{00000000-0005-0000-0000-000031000000}"/>
    <cellStyle name="Comma  - Style6" xfId="50" xr:uid="{00000000-0005-0000-0000-000032000000}"/>
    <cellStyle name="Comma  - Style6 2" xfId="51" xr:uid="{00000000-0005-0000-0000-000033000000}"/>
    <cellStyle name="Comma  - Style7" xfId="52" xr:uid="{00000000-0005-0000-0000-000034000000}"/>
    <cellStyle name="Comma  - Style7 2" xfId="53" xr:uid="{00000000-0005-0000-0000-000035000000}"/>
    <cellStyle name="Comma  - Style8" xfId="54" xr:uid="{00000000-0005-0000-0000-000036000000}"/>
    <cellStyle name="Comma  - Style8 2" xfId="55" xr:uid="{00000000-0005-0000-0000-000037000000}"/>
    <cellStyle name="Comma 10" xfId="56" xr:uid="{00000000-0005-0000-0000-000038000000}"/>
    <cellStyle name="Comma 11" xfId="57" xr:uid="{00000000-0005-0000-0000-000039000000}"/>
    <cellStyle name="Comma 12" xfId="58" xr:uid="{00000000-0005-0000-0000-00003A000000}"/>
    <cellStyle name="Comma 13" xfId="59" xr:uid="{00000000-0005-0000-0000-00003B000000}"/>
    <cellStyle name="Comma 14" xfId="60" xr:uid="{00000000-0005-0000-0000-00003C000000}"/>
    <cellStyle name="Comma 15" xfId="61" xr:uid="{00000000-0005-0000-0000-00003D000000}"/>
    <cellStyle name="Comma 16" xfId="62" xr:uid="{00000000-0005-0000-0000-00003E000000}"/>
    <cellStyle name="Comma 17" xfId="63" xr:uid="{00000000-0005-0000-0000-00003F000000}"/>
    <cellStyle name="Comma 18" xfId="64" xr:uid="{00000000-0005-0000-0000-000040000000}"/>
    <cellStyle name="Comma 19" xfId="65" xr:uid="{00000000-0005-0000-0000-000041000000}"/>
    <cellStyle name="Comma 2" xfId="66" xr:uid="{00000000-0005-0000-0000-000042000000}"/>
    <cellStyle name="Comma 2 2" xfId="67" xr:uid="{00000000-0005-0000-0000-000043000000}"/>
    <cellStyle name="Comma 2 2 2" xfId="68" xr:uid="{00000000-0005-0000-0000-000044000000}"/>
    <cellStyle name="Comma 2 2 3" xfId="69" xr:uid="{00000000-0005-0000-0000-000045000000}"/>
    <cellStyle name="Comma 2 2 4" xfId="70" xr:uid="{00000000-0005-0000-0000-000046000000}"/>
    <cellStyle name="Comma 2 3" xfId="71" xr:uid="{00000000-0005-0000-0000-000047000000}"/>
    <cellStyle name="Comma 2 4" xfId="72" xr:uid="{00000000-0005-0000-0000-000048000000}"/>
    <cellStyle name="Comma 2 5" xfId="73" xr:uid="{00000000-0005-0000-0000-000049000000}"/>
    <cellStyle name="Comma 2 6" xfId="74" xr:uid="{00000000-0005-0000-0000-00004A000000}"/>
    <cellStyle name="Comma 2 7" xfId="336" xr:uid="{00000000-0005-0000-0000-00004B000000}"/>
    <cellStyle name="Comma 20" xfId="75" xr:uid="{00000000-0005-0000-0000-00004C000000}"/>
    <cellStyle name="Comma 21" xfId="76" xr:uid="{00000000-0005-0000-0000-00004D000000}"/>
    <cellStyle name="Comma 22" xfId="77" xr:uid="{00000000-0005-0000-0000-00004E000000}"/>
    <cellStyle name="Comma 23" xfId="78" xr:uid="{00000000-0005-0000-0000-00004F000000}"/>
    <cellStyle name="Comma 24" xfId="79" xr:uid="{00000000-0005-0000-0000-000050000000}"/>
    <cellStyle name="Comma 25" xfId="80" xr:uid="{00000000-0005-0000-0000-000051000000}"/>
    <cellStyle name="Comma 26" xfId="81" xr:uid="{00000000-0005-0000-0000-000052000000}"/>
    <cellStyle name="Comma 27" xfId="82" xr:uid="{00000000-0005-0000-0000-000053000000}"/>
    <cellStyle name="Comma 28" xfId="83" xr:uid="{00000000-0005-0000-0000-000054000000}"/>
    <cellStyle name="Comma 29" xfId="84" xr:uid="{00000000-0005-0000-0000-000055000000}"/>
    <cellStyle name="Comma 3" xfId="85" xr:uid="{00000000-0005-0000-0000-000056000000}"/>
    <cellStyle name="Comma 3 2" xfId="86" xr:uid="{00000000-0005-0000-0000-000057000000}"/>
    <cellStyle name="Comma 3 2 2" xfId="87" xr:uid="{00000000-0005-0000-0000-000058000000}"/>
    <cellStyle name="Comma 3 3" xfId="88" xr:uid="{00000000-0005-0000-0000-000059000000}"/>
    <cellStyle name="Comma 3 4" xfId="89" xr:uid="{00000000-0005-0000-0000-00005A000000}"/>
    <cellStyle name="Comma 3 5" xfId="90" xr:uid="{00000000-0005-0000-0000-00005B000000}"/>
    <cellStyle name="Comma 3 6" xfId="91" xr:uid="{00000000-0005-0000-0000-00005C000000}"/>
    <cellStyle name="Comma 30" xfId="92" xr:uid="{00000000-0005-0000-0000-00005D000000}"/>
    <cellStyle name="Comma 31" xfId="93" xr:uid="{00000000-0005-0000-0000-00005E000000}"/>
    <cellStyle name="Comma 32" xfId="94" xr:uid="{00000000-0005-0000-0000-00005F000000}"/>
    <cellStyle name="Comma 33" xfId="95" xr:uid="{00000000-0005-0000-0000-000060000000}"/>
    <cellStyle name="Comma 34" xfId="96" xr:uid="{00000000-0005-0000-0000-000061000000}"/>
    <cellStyle name="Comma 35" xfId="97" xr:uid="{00000000-0005-0000-0000-000062000000}"/>
    <cellStyle name="Comma 36" xfId="98" xr:uid="{00000000-0005-0000-0000-000063000000}"/>
    <cellStyle name="Comma 37" xfId="99" xr:uid="{00000000-0005-0000-0000-000064000000}"/>
    <cellStyle name="Comma 38" xfId="100" xr:uid="{00000000-0005-0000-0000-000065000000}"/>
    <cellStyle name="Comma 39" xfId="101" xr:uid="{00000000-0005-0000-0000-000066000000}"/>
    <cellStyle name="Comma 4" xfId="102" xr:uid="{00000000-0005-0000-0000-000067000000}"/>
    <cellStyle name="Comma 4 2" xfId="103" xr:uid="{00000000-0005-0000-0000-000068000000}"/>
    <cellStyle name="Comma 4 3" xfId="360" xr:uid="{00000000-0005-0000-0000-000069000000}"/>
    <cellStyle name="Comma 40" xfId="104" xr:uid="{00000000-0005-0000-0000-00006A000000}"/>
    <cellStyle name="Comma 41" xfId="105" xr:uid="{00000000-0005-0000-0000-00006B000000}"/>
    <cellStyle name="Comma 42" xfId="334" xr:uid="{00000000-0005-0000-0000-00006C000000}"/>
    <cellStyle name="Comma 43" xfId="358" xr:uid="{00000000-0005-0000-0000-00006D000000}"/>
    <cellStyle name="Comma 44" xfId="397" xr:uid="{00000000-0005-0000-0000-00006E000000}"/>
    <cellStyle name="Comma 45" xfId="398" xr:uid="{00000000-0005-0000-0000-00006F000000}"/>
    <cellStyle name="Comma 46" xfId="399" xr:uid="{00000000-0005-0000-0000-000070000000}"/>
    <cellStyle name="Comma 47" xfId="400" xr:uid="{00000000-0005-0000-0000-000071000000}"/>
    <cellStyle name="Comma 48" xfId="401" xr:uid="{00000000-0005-0000-0000-000072000000}"/>
    <cellStyle name="Comma 49" xfId="402" xr:uid="{00000000-0005-0000-0000-000073000000}"/>
    <cellStyle name="Comma 5" xfId="106" xr:uid="{00000000-0005-0000-0000-000074000000}"/>
    <cellStyle name="Comma 50" xfId="403" xr:uid="{00000000-0005-0000-0000-000075000000}"/>
    <cellStyle name="Comma 51" xfId="404" xr:uid="{00000000-0005-0000-0000-000076000000}"/>
    <cellStyle name="Comma 52" xfId="405" xr:uid="{00000000-0005-0000-0000-000077000000}"/>
    <cellStyle name="Comma 53" xfId="406" xr:uid="{00000000-0005-0000-0000-000078000000}"/>
    <cellStyle name="Comma 54" xfId="407" xr:uid="{00000000-0005-0000-0000-000079000000}"/>
    <cellStyle name="Comma 55" xfId="408" xr:uid="{00000000-0005-0000-0000-00007A000000}"/>
    <cellStyle name="Comma 56" xfId="409" xr:uid="{00000000-0005-0000-0000-00007B000000}"/>
    <cellStyle name="Comma 57" xfId="410" xr:uid="{00000000-0005-0000-0000-00007C000000}"/>
    <cellStyle name="Comma 58" xfId="411" xr:uid="{00000000-0005-0000-0000-00007D000000}"/>
    <cellStyle name="Comma 59" xfId="412" xr:uid="{00000000-0005-0000-0000-00007E000000}"/>
    <cellStyle name="Comma 6" xfId="107" xr:uid="{00000000-0005-0000-0000-00007F000000}"/>
    <cellStyle name="Comma 60" xfId="413" xr:uid="{00000000-0005-0000-0000-000080000000}"/>
    <cellStyle name="Comma 61" xfId="414" xr:uid="{00000000-0005-0000-0000-000081000000}"/>
    <cellStyle name="Comma 62" xfId="415" xr:uid="{00000000-0005-0000-0000-000082000000}"/>
    <cellStyle name="Comma 7" xfId="108" xr:uid="{00000000-0005-0000-0000-000083000000}"/>
    <cellStyle name="Comma 7 2" xfId="109" xr:uid="{00000000-0005-0000-0000-000084000000}"/>
    <cellStyle name="Comma 8" xfId="110" xr:uid="{00000000-0005-0000-0000-000085000000}"/>
    <cellStyle name="Comma 9" xfId="111" xr:uid="{00000000-0005-0000-0000-000086000000}"/>
    <cellStyle name="Comma0" xfId="112" xr:uid="{00000000-0005-0000-0000-000087000000}"/>
    <cellStyle name="Comma0 2" xfId="113" xr:uid="{00000000-0005-0000-0000-000088000000}"/>
    <cellStyle name="Currency" xfId="506" builtinId="4"/>
    <cellStyle name="Currency 2" xfId="114" xr:uid="{00000000-0005-0000-0000-000089000000}"/>
    <cellStyle name="Currency 2 2" xfId="115" xr:uid="{00000000-0005-0000-0000-00008A000000}"/>
    <cellStyle name="Currency 2 2 2" xfId="116" xr:uid="{00000000-0005-0000-0000-00008B000000}"/>
    <cellStyle name="Currency 2 2 3" xfId="117" xr:uid="{00000000-0005-0000-0000-00008C000000}"/>
    <cellStyle name="Currency 2 3" xfId="118" xr:uid="{00000000-0005-0000-0000-00008D000000}"/>
    <cellStyle name="Currency 3" xfId="119" xr:uid="{00000000-0005-0000-0000-00008E000000}"/>
    <cellStyle name="Currency0" xfId="120" xr:uid="{00000000-0005-0000-0000-00008F000000}"/>
    <cellStyle name="Currency0 2" xfId="121" xr:uid="{00000000-0005-0000-0000-000090000000}"/>
    <cellStyle name="Custom - Style8" xfId="122" xr:uid="{00000000-0005-0000-0000-000091000000}"/>
    <cellStyle name="Data   - Style2" xfId="123" xr:uid="{00000000-0005-0000-0000-000092000000}"/>
    <cellStyle name="Data   - Style2 2" xfId="124" xr:uid="{00000000-0005-0000-0000-000093000000}"/>
    <cellStyle name="Data   - Style2 2 2" xfId="416" xr:uid="{00000000-0005-0000-0000-000094000000}"/>
    <cellStyle name="Data   - Style2 3" xfId="417" xr:uid="{00000000-0005-0000-0000-000095000000}"/>
    <cellStyle name="Date" xfId="125" xr:uid="{00000000-0005-0000-0000-000096000000}"/>
    <cellStyle name="Date 2" xfId="126" xr:uid="{00000000-0005-0000-0000-000097000000}"/>
    <cellStyle name="Dezimal [0]_NEGS" xfId="127" xr:uid="{00000000-0005-0000-0000-000098000000}"/>
    <cellStyle name="Dezimal_NEGS" xfId="128" xr:uid="{00000000-0005-0000-0000-000099000000}"/>
    <cellStyle name="Euro" xfId="129" xr:uid="{00000000-0005-0000-0000-00009A000000}"/>
    <cellStyle name="Explanatory Text 2" xfId="130" xr:uid="{00000000-0005-0000-0000-00009B000000}"/>
    <cellStyle name="F2" xfId="131" xr:uid="{00000000-0005-0000-0000-00009C000000}"/>
    <cellStyle name="F3" xfId="132" xr:uid="{00000000-0005-0000-0000-00009D000000}"/>
    <cellStyle name="F4" xfId="133" xr:uid="{00000000-0005-0000-0000-00009E000000}"/>
    <cellStyle name="F5" xfId="134" xr:uid="{00000000-0005-0000-0000-00009F000000}"/>
    <cellStyle name="F6" xfId="135" xr:uid="{00000000-0005-0000-0000-0000A0000000}"/>
    <cellStyle name="F7" xfId="136" xr:uid="{00000000-0005-0000-0000-0000A1000000}"/>
    <cellStyle name="F8" xfId="137" xr:uid="{00000000-0005-0000-0000-0000A2000000}"/>
    <cellStyle name="Figures" xfId="138" xr:uid="{00000000-0005-0000-0000-0000A3000000}"/>
    <cellStyle name="Figures 2" xfId="139" xr:uid="{00000000-0005-0000-0000-0000A4000000}"/>
    <cellStyle name="Fixed" xfId="140" xr:uid="{00000000-0005-0000-0000-0000A5000000}"/>
    <cellStyle name="Fixed 2" xfId="141" xr:uid="{00000000-0005-0000-0000-0000A6000000}"/>
    <cellStyle name="Good 2" xfId="142" xr:uid="{00000000-0005-0000-0000-0000A7000000}"/>
    <cellStyle name="HEADER" xfId="143" xr:uid="{00000000-0005-0000-0000-0000A8000000}"/>
    <cellStyle name="Header1" xfId="144" xr:uid="{00000000-0005-0000-0000-0000A9000000}"/>
    <cellStyle name="Header1 2" xfId="145" xr:uid="{00000000-0005-0000-0000-0000AA000000}"/>
    <cellStyle name="Header1 3" xfId="146" xr:uid="{00000000-0005-0000-0000-0000AB000000}"/>
    <cellStyle name="Header1 4" xfId="147" xr:uid="{00000000-0005-0000-0000-0000AC000000}"/>
    <cellStyle name="Header2" xfId="148" xr:uid="{00000000-0005-0000-0000-0000AD000000}"/>
    <cellStyle name="Header2 2" xfId="149" xr:uid="{00000000-0005-0000-0000-0000AE000000}"/>
    <cellStyle name="Header2 2 2" xfId="418" xr:uid="{00000000-0005-0000-0000-0000AF000000}"/>
    <cellStyle name="Header2 3" xfId="419" xr:uid="{00000000-0005-0000-0000-0000B0000000}"/>
    <cellStyle name="Header2 4" xfId="420" xr:uid="{00000000-0005-0000-0000-0000B1000000}"/>
    <cellStyle name="Heading 1 2" xfId="150" xr:uid="{00000000-0005-0000-0000-0000B2000000}"/>
    <cellStyle name="Heading 2 2" xfId="151" xr:uid="{00000000-0005-0000-0000-0000B3000000}"/>
    <cellStyle name="Heading 3 2" xfId="152" xr:uid="{00000000-0005-0000-0000-0000B4000000}"/>
    <cellStyle name="Heading 3 2 2" xfId="153" xr:uid="{00000000-0005-0000-0000-0000B5000000}"/>
    <cellStyle name="Heading 4 2" xfId="154" xr:uid="{00000000-0005-0000-0000-0000B6000000}"/>
    <cellStyle name="Hyperlink 2" xfId="155" xr:uid="{00000000-0005-0000-0000-0000B7000000}"/>
    <cellStyle name="Hyperlink 2 2" xfId="156" xr:uid="{00000000-0005-0000-0000-0000B8000000}"/>
    <cellStyle name="Hyperlink 2 3" xfId="157" xr:uid="{00000000-0005-0000-0000-0000B9000000}"/>
    <cellStyle name="Hyperlink 2 4" xfId="158" xr:uid="{00000000-0005-0000-0000-0000BA000000}"/>
    <cellStyle name="Hyperlink 2_D - Surface Infrastructure - Backup_OLD" xfId="159" xr:uid="{00000000-0005-0000-0000-0000BB000000}"/>
    <cellStyle name="Hyperlink 3" xfId="160" xr:uid="{00000000-0005-0000-0000-0000BC000000}"/>
    <cellStyle name="Hyperlink 4" xfId="161" xr:uid="{00000000-0005-0000-0000-0000BD000000}"/>
    <cellStyle name="Hyperlink 5" xfId="162" xr:uid="{00000000-0005-0000-0000-0000BE000000}"/>
    <cellStyle name="Input 2" xfId="163" xr:uid="{00000000-0005-0000-0000-0000BF000000}"/>
    <cellStyle name="Input 2 2" xfId="164" xr:uid="{00000000-0005-0000-0000-0000C0000000}"/>
    <cellStyle name="Input 2 2 2" xfId="421" xr:uid="{00000000-0005-0000-0000-0000C1000000}"/>
    <cellStyle name="Input 2 3" xfId="165" xr:uid="{00000000-0005-0000-0000-0000C2000000}"/>
    <cellStyle name="Input 2 3 2" xfId="422" xr:uid="{00000000-0005-0000-0000-0000C3000000}"/>
    <cellStyle name="Input 2 4" xfId="423" xr:uid="{00000000-0005-0000-0000-0000C4000000}"/>
    <cellStyle name="Input 2 5" xfId="424" xr:uid="{00000000-0005-0000-0000-0000C5000000}"/>
    <cellStyle name="Input 3" xfId="425" xr:uid="{00000000-0005-0000-0000-0000C6000000}"/>
    <cellStyle name="Input 4" xfId="426" xr:uid="{00000000-0005-0000-0000-0000C7000000}"/>
    <cellStyle name="Input Cells" xfId="166" xr:uid="{00000000-0005-0000-0000-0000C8000000}"/>
    <cellStyle name="Labels - Style3" xfId="167" xr:uid="{00000000-0005-0000-0000-0000C9000000}"/>
    <cellStyle name="Labels - Style3 2" xfId="168" xr:uid="{00000000-0005-0000-0000-0000CA000000}"/>
    <cellStyle name="Labels - Style3 2 2" xfId="427" xr:uid="{00000000-0005-0000-0000-0000CB000000}"/>
    <cellStyle name="Labels - Style3 3" xfId="428" xr:uid="{00000000-0005-0000-0000-0000CC000000}"/>
    <cellStyle name="Linked Cell 2" xfId="169" xr:uid="{00000000-0005-0000-0000-0000CD000000}"/>
    <cellStyle name="Model" xfId="170" xr:uid="{00000000-0005-0000-0000-0000CE000000}"/>
    <cellStyle name="Model 2" xfId="171" xr:uid="{00000000-0005-0000-0000-0000CF000000}"/>
    <cellStyle name="Neutral 2" xfId="172" xr:uid="{00000000-0005-0000-0000-0000D0000000}"/>
    <cellStyle name="Normal" xfId="0" builtinId="0"/>
    <cellStyle name="Normal - Style1" xfId="173" xr:uid="{00000000-0005-0000-0000-0000D2000000}"/>
    <cellStyle name="Normal - Style1 2" xfId="174" xr:uid="{00000000-0005-0000-0000-0000D3000000}"/>
    <cellStyle name="Normal - Style1 3" xfId="175" xr:uid="{00000000-0005-0000-0000-0000D4000000}"/>
    <cellStyle name="Normal - Style1 4" xfId="337" xr:uid="{00000000-0005-0000-0000-0000D5000000}"/>
    <cellStyle name="Normal 10" xfId="176" xr:uid="{00000000-0005-0000-0000-0000D6000000}"/>
    <cellStyle name="Normal 10 2" xfId="177" xr:uid="{00000000-0005-0000-0000-0000D7000000}"/>
    <cellStyle name="Normal 10 2 2" xfId="362" xr:uid="{00000000-0005-0000-0000-0000D8000000}"/>
    <cellStyle name="Normal 10 3" xfId="338" xr:uid="{00000000-0005-0000-0000-0000D9000000}"/>
    <cellStyle name="Normal 10 4" xfId="361" xr:uid="{00000000-0005-0000-0000-0000DA000000}"/>
    <cellStyle name="Normal 100" xfId="429" xr:uid="{00000000-0005-0000-0000-0000DB000000}"/>
    <cellStyle name="Normal 101" xfId="430" xr:uid="{00000000-0005-0000-0000-0000DC000000}"/>
    <cellStyle name="Normal 102" xfId="431" xr:uid="{00000000-0005-0000-0000-0000DD000000}"/>
    <cellStyle name="Normal 103" xfId="432" xr:uid="{00000000-0005-0000-0000-0000DE000000}"/>
    <cellStyle name="Normal 104" xfId="433" xr:uid="{00000000-0005-0000-0000-0000DF000000}"/>
    <cellStyle name="Normal 105" xfId="434" xr:uid="{00000000-0005-0000-0000-0000E0000000}"/>
    <cellStyle name="Normal 106" xfId="435" xr:uid="{00000000-0005-0000-0000-0000E1000000}"/>
    <cellStyle name="Normal 107" xfId="436" xr:uid="{00000000-0005-0000-0000-0000E2000000}"/>
    <cellStyle name="Normal 108" xfId="437" xr:uid="{00000000-0005-0000-0000-0000E3000000}"/>
    <cellStyle name="Normal 109" xfId="438" xr:uid="{00000000-0005-0000-0000-0000E4000000}"/>
    <cellStyle name="Normal 11" xfId="178" xr:uid="{00000000-0005-0000-0000-0000E5000000}"/>
    <cellStyle name="Normal 11 2" xfId="179" xr:uid="{00000000-0005-0000-0000-0000E6000000}"/>
    <cellStyle name="Normal 11 2 2" xfId="364" xr:uid="{00000000-0005-0000-0000-0000E7000000}"/>
    <cellStyle name="Normal 11 3" xfId="340" xr:uid="{00000000-0005-0000-0000-0000E8000000}"/>
    <cellStyle name="Normal 11 4" xfId="363" xr:uid="{00000000-0005-0000-0000-0000E9000000}"/>
    <cellStyle name="Normal 12" xfId="180" xr:uid="{00000000-0005-0000-0000-0000EA000000}"/>
    <cellStyle name="Normal 12 2" xfId="181" xr:uid="{00000000-0005-0000-0000-0000EB000000}"/>
    <cellStyle name="Normal 12 2 2" xfId="366" xr:uid="{00000000-0005-0000-0000-0000EC000000}"/>
    <cellStyle name="Normal 12 3" xfId="341" xr:uid="{00000000-0005-0000-0000-0000ED000000}"/>
    <cellStyle name="Normal 12 4" xfId="365" xr:uid="{00000000-0005-0000-0000-0000EE000000}"/>
    <cellStyle name="Normal 13" xfId="182" xr:uid="{00000000-0005-0000-0000-0000EF000000}"/>
    <cellStyle name="Normal 13 2" xfId="183" xr:uid="{00000000-0005-0000-0000-0000F0000000}"/>
    <cellStyle name="Normal 13 3" xfId="184" xr:uid="{00000000-0005-0000-0000-0000F1000000}"/>
    <cellStyle name="Normal 14" xfId="185" xr:uid="{00000000-0005-0000-0000-0000F2000000}"/>
    <cellStyle name="Normal 15" xfId="186" xr:uid="{00000000-0005-0000-0000-0000F3000000}"/>
    <cellStyle name="Normal 16" xfId="187" xr:uid="{00000000-0005-0000-0000-0000F4000000}"/>
    <cellStyle name="Normal 17" xfId="188" xr:uid="{00000000-0005-0000-0000-0000F5000000}"/>
    <cellStyle name="Normal 18" xfId="189" xr:uid="{00000000-0005-0000-0000-0000F6000000}"/>
    <cellStyle name="Normal 19" xfId="190" xr:uid="{00000000-0005-0000-0000-0000F7000000}"/>
    <cellStyle name="Normal 2" xfId="3" xr:uid="{00000000-0005-0000-0000-0000F8000000}"/>
    <cellStyle name="Normal 2 10" xfId="191" xr:uid="{00000000-0005-0000-0000-0000F9000000}"/>
    <cellStyle name="Normal 2 10 2" xfId="367" xr:uid="{00000000-0005-0000-0000-0000FA000000}"/>
    <cellStyle name="Normal 2 11" xfId="359" xr:uid="{00000000-0005-0000-0000-0000FB000000}"/>
    <cellStyle name="Normal 2 2" xfId="4" xr:uid="{00000000-0005-0000-0000-0000FC000000}"/>
    <cellStyle name="Normal 2 2 2" xfId="192" xr:uid="{00000000-0005-0000-0000-0000FD000000}"/>
    <cellStyle name="Normal 2 2 3" xfId="193" xr:uid="{00000000-0005-0000-0000-0000FE000000}"/>
    <cellStyle name="Normal 2 2 4" xfId="194" xr:uid="{00000000-0005-0000-0000-0000FF000000}"/>
    <cellStyle name="Normal 2 2 5" xfId="195" xr:uid="{00000000-0005-0000-0000-000000010000}"/>
    <cellStyle name="Normal 2 2_D - Surface Infrastructure - Backup_OLD" xfId="196" xr:uid="{00000000-0005-0000-0000-000001010000}"/>
    <cellStyle name="Normal 2 3" xfId="197" xr:uid="{00000000-0005-0000-0000-000002010000}"/>
    <cellStyle name="Normal 2 4" xfId="198" xr:uid="{00000000-0005-0000-0000-000003010000}"/>
    <cellStyle name="Normal 2 4 2" xfId="199" xr:uid="{00000000-0005-0000-0000-000004010000}"/>
    <cellStyle name="Normal 2 4 2 2" xfId="200" xr:uid="{00000000-0005-0000-0000-000005010000}"/>
    <cellStyle name="Normal 2 5" xfId="201" xr:uid="{00000000-0005-0000-0000-000006010000}"/>
    <cellStyle name="Normal 2 5 2" xfId="368" xr:uid="{00000000-0005-0000-0000-000007010000}"/>
    <cellStyle name="Normal 2 6" xfId="202" xr:uid="{00000000-0005-0000-0000-000008010000}"/>
    <cellStyle name="Normal 2 6 2" xfId="369" xr:uid="{00000000-0005-0000-0000-000009010000}"/>
    <cellStyle name="Normal 2 7" xfId="203" xr:uid="{00000000-0005-0000-0000-00000A010000}"/>
    <cellStyle name="Normal 2 7 2" xfId="370" xr:uid="{00000000-0005-0000-0000-00000B010000}"/>
    <cellStyle name="Normal 2 8" xfId="204" xr:uid="{00000000-0005-0000-0000-00000C010000}"/>
    <cellStyle name="Normal 2 8 2" xfId="371" xr:uid="{00000000-0005-0000-0000-00000D010000}"/>
    <cellStyle name="Normal 2 9" xfId="205" xr:uid="{00000000-0005-0000-0000-00000E010000}"/>
    <cellStyle name="Normal 2 9 2" xfId="372" xr:uid="{00000000-0005-0000-0000-00000F010000}"/>
    <cellStyle name="Normal 2_D - Akanani - Surface Infrastructure Estimates" xfId="206" xr:uid="{00000000-0005-0000-0000-000010010000}"/>
    <cellStyle name="Normal 20" xfId="207" xr:uid="{00000000-0005-0000-0000-000011010000}"/>
    <cellStyle name="Normal 21" xfId="208" xr:uid="{00000000-0005-0000-0000-000012010000}"/>
    <cellStyle name="Normal 22" xfId="209" xr:uid="{00000000-0005-0000-0000-000013010000}"/>
    <cellStyle name="Normal 23" xfId="210" xr:uid="{00000000-0005-0000-0000-000014010000}"/>
    <cellStyle name="Normal 24" xfId="211" xr:uid="{00000000-0005-0000-0000-000015010000}"/>
    <cellStyle name="Normal 25" xfId="212" xr:uid="{00000000-0005-0000-0000-000016010000}"/>
    <cellStyle name="Normal 25 2" xfId="213" xr:uid="{00000000-0005-0000-0000-000017010000}"/>
    <cellStyle name="Normal 25 3" xfId="214" xr:uid="{00000000-0005-0000-0000-000018010000}"/>
    <cellStyle name="Normal 26" xfId="215" xr:uid="{00000000-0005-0000-0000-000019010000}"/>
    <cellStyle name="Normal 26 2" xfId="216" xr:uid="{00000000-0005-0000-0000-00001A010000}"/>
    <cellStyle name="Normal 26 3" xfId="217" xr:uid="{00000000-0005-0000-0000-00001B010000}"/>
    <cellStyle name="Normal 27" xfId="218" xr:uid="{00000000-0005-0000-0000-00001C010000}"/>
    <cellStyle name="Normal 27 2" xfId="219" xr:uid="{00000000-0005-0000-0000-00001D010000}"/>
    <cellStyle name="Normal 27 3" xfId="220" xr:uid="{00000000-0005-0000-0000-00001E010000}"/>
    <cellStyle name="Normal 28" xfId="221" xr:uid="{00000000-0005-0000-0000-00001F010000}"/>
    <cellStyle name="Normal 28 2" xfId="222" xr:uid="{00000000-0005-0000-0000-000020010000}"/>
    <cellStyle name="Normal 28 3" xfId="223" xr:uid="{00000000-0005-0000-0000-000021010000}"/>
    <cellStyle name="Normal 29" xfId="224" xr:uid="{00000000-0005-0000-0000-000022010000}"/>
    <cellStyle name="Normal 29 2" xfId="225" xr:uid="{00000000-0005-0000-0000-000023010000}"/>
    <cellStyle name="Normal 29 3" xfId="6" xr:uid="{00000000-0005-0000-0000-000024010000}"/>
    <cellStyle name="Normal 29 3 2" xfId="354" xr:uid="{00000000-0005-0000-0000-000025010000}"/>
    <cellStyle name="Normal 29 3 3" xfId="439" xr:uid="{00000000-0005-0000-0000-000026010000}"/>
    <cellStyle name="Normal 29 3 3 2" xfId="440" xr:uid="{00000000-0005-0000-0000-000027010000}"/>
    <cellStyle name="Normal 3" xfId="5" xr:uid="{00000000-0005-0000-0000-000028010000}"/>
    <cellStyle name="Normal 3 2" xfId="227" xr:uid="{00000000-0005-0000-0000-000029010000}"/>
    <cellStyle name="Normal 3 3" xfId="228" xr:uid="{00000000-0005-0000-0000-00002A010000}"/>
    <cellStyle name="Normal 3 4" xfId="229" xr:uid="{00000000-0005-0000-0000-00002B010000}"/>
    <cellStyle name="Normal 3 5" xfId="230" xr:uid="{00000000-0005-0000-0000-00002C010000}"/>
    <cellStyle name="Normal 3 6" xfId="390" xr:uid="{00000000-0005-0000-0000-00002D010000}"/>
    <cellStyle name="Normal 3 7" xfId="226" xr:uid="{00000000-0005-0000-0000-00002E010000}"/>
    <cellStyle name="Normal 30" xfId="231" xr:uid="{00000000-0005-0000-0000-00002F010000}"/>
    <cellStyle name="Normal 31" xfId="232" xr:uid="{00000000-0005-0000-0000-000030010000}"/>
    <cellStyle name="Normal 32" xfId="233" xr:uid="{00000000-0005-0000-0000-000031010000}"/>
    <cellStyle name="Normal 33" xfId="234" xr:uid="{00000000-0005-0000-0000-000032010000}"/>
    <cellStyle name="Normal 34" xfId="235" xr:uid="{00000000-0005-0000-0000-000033010000}"/>
    <cellStyle name="Normal 35" xfId="236" xr:uid="{00000000-0005-0000-0000-000034010000}"/>
    <cellStyle name="Normal 36" xfId="237" xr:uid="{00000000-0005-0000-0000-000035010000}"/>
    <cellStyle name="Normal 37" xfId="238" xr:uid="{00000000-0005-0000-0000-000036010000}"/>
    <cellStyle name="Normal 38" xfId="239" xr:uid="{00000000-0005-0000-0000-000037010000}"/>
    <cellStyle name="Normal 39" xfId="240" xr:uid="{00000000-0005-0000-0000-000038010000}"/>
    <cellStyle name="Normal 4" xfId="241" xr:uid="{00000000-0005-0000-0000-000039010000}"/>
    <cellStyle name="Normal 4 2" xfId="242" xr:uid="{00000000-0005-0000-0000-00003A010000}"/>
    <cellStyle name="Normal 4 2 2" xfId="243" xr:uid="{00000000-0005-0000-0000-00003B010000}"/>
    <cellStyle name="Normal 4 2 3" xfId="373" xr:uid="{00000000-0005-0000-0000-00003C010000}"/>
    <cellStyle name="Normal 4 3" xfId="244" xr:uid="{00000000-0005-0000-0000-00003D010000}"/>
    <cellStyle name="Normal 4 4" xfId="245" xr:uid="{00000000-0005-0000-0000-00003E010000}"/>
    <cellStyle name="Normal 4 5" xfId="342" xr:uid="{00000000-0005-0000-0000-00003F010000}"/>
    <cellStyle name="Normal 40" xfId="246" xr:uid="{00000000-0005-0000-0000-000040010000}"/>
    <cellStyle name="Normal 41" xfId="247" xr:uid="{00000000-0005-0000-0000-000041010000}"/>
    <cellStyle name="Normal 42" xfId="248" xr:uid="{00000000-0005-0000-0000-000042010000}"/>
    <cellStyle name="Normal 43" xfId="249" xr:uid="{00000000-0005-0000-0000-000043010000}"/>
    <cellStyle name="Normal 44" xfId="250" xr:uid="{00000000-0005-0000-0000-000044010000}"/>
    <cellStyle name="Normal 45" xfId="251" xr:uid="{00000000-0005-0000-0000-000045010000}"/>
    <cellStyle name="Normal 46" xfId="252" xr:uid="{00000000-0005-0000-0000-000046010000}"/>
    <cellStyle name="Normal 47" xfId="253" xr:uid="{00000000-0005-0000-0000-000047010000}"/>
    <cellStyle name="Normal 48" xfId="254" xr:uid="{00000000-0005-0000-0000-000048010000}"/>
    <cellStyle name="Normal 48 2" xfId="374" xr:uid="{00000000-0005-0000-0000-000049010000}"/>
    <cellStyle name="Normal 49" xfId="255" xr:uid="{00000000-0005-0000-0000-00004A010000}"/>
    <cellStyle name="Normal 5" xfId="256" xr:uid="{00000000-0005-0000-0000-00004B010000}"/>
    <cellStyle name="Normal 5 2" xfId="257" xr:uid="{00000000-0005-0000-0000-00004C010000}"/>
    <cellStyle name="Normal 5 3" xfId="258" xr:uid="{00000000-0005-0000-0000-00004D010000}"/>
    <cellStyle name="Normal 50" xfId="259" xr:uid="{00000000-0005-0000-0000-00004E010000}"/>
    <cellStyle name="Normal 51" xfId="260" xr:uid="{00000000-0005-0000-0000-00004F010000}"/>
    <cellStyle name="Normal 52" xfId="261" xr:uid="{00000000-0005-0000-0000-000050010000}"/>
    <cellStyle name="Normal 52 2" xfId="329" xr:uid="{00000000-0005-0000-0000-000051010000}"/>
    <cellStyle name="Normal 52 2 2" xfId="353" xr:uid="{00000000-0005-0000-0000-000052010000}"/>
    <cellStyle name="Normal 52 2 3" xfId="441" xr:uid="{00000000-0005-0000-0000-000053010000}"/>
    <cellStyle name="Normal 52 2 3 2" xfId="442" xr:uid="{00000000-0005-0000-0000-000054010000}"/>
    <cellStyle name="Normal 52 3" xfId="330" xr:uid="{00000000-0005-0000-0000-000055010000}"/>
    <cellStyle name="Normal 52 3 2" xfId="355" xr:uid="{00000000-0005-0000-0000-000056010000}"/>
    <cellStyle name="Normal 52 3 3" xfId="356" xr:uid="{00000000-0005-0000-0000-000057010000}"/>
    <cellStyle name="Normal 53" xfId="262" xr:uid="{00000000-0005-0000-0000-000058010000}"/>
    <cellStyle name="Normal 54" xfId="263" xr:uid="{00000000-0005-0000-0000-000059010000}"/>
    <cellStyle name="Normal 55" xfId="264" xr:uid="{00000000-0005-0000-0000-00005A010000}"/>
    <cellStyle name="Normal 56" xfId="265" xr:uid="{00000000-0005-0000-0000-00005B010000}"/>
    <cellStyle name="Normal 57" xfId="266" xr:uid="{00000000-0005-0000-0000-00005C010000}"/>
    <cellStyle name="Normal 58" xfId="267" xr:uid="{00000000-0005-0000-0000-00005D010000}"/>
    <cellStyle name="Normal 59" xfId="268" xr:uid="{00000000-0005-0000-0000-00005E010000}"/>
    <cellStyle name="Normal 6" xfId="2" xr:uid="{00000000-0005-0000-0000-00005F010000}"/>
    <cellStyle name="Normal 60" xfId="269" xr:uid="{00000000-0005-0000-0000-000060010000}"/>
    <cellStyle name="Normal 61" xfId="270" xr:uid="{00000000-0005-0000-0000-000061010000}"/>
    <cellStyle name="Normal 62" xfId="271" xr:uid="{00000000-0005-0000-0000-000062010000}"/>
    <cellStyle name="Normal 63" xfId="272" xr:uid="{00000000-0005-0000-0000-000063010000}"/>
    <cellStyle name="Normal 64" xfId="273" xr:uid="{00000000-0005-0000-0000-000064010000}"/>
    <cellStyle name="Normal 65" xfId="274" xr:uid="{00000000-0005-0000-0000-000065010000}"/>
    <cellStyle name="Normal 66" xfId="275" xr:uid="{00000000-0005-0000-0000-000066010000}"/>
    <cellStyle name="Normal 67" xfId="276" xr:uid="{00000000-0005-0000-0000-000067010000}"/>
    <cellStyle name="Normal 68" xfId="277" xr:uid="{00000000-0005-0000-0000-000068010000}"/>
    <cellStyle name="Normal 69" xfId="278" xr:uid="{00000000-0005-0000-0000-000069010000}"/>
    <cellStyle name="Normal 7" xfId="279" xr:uid="{00000000-0005-0000-0000-00006A010000}"/>
    <cellStyle name="Normal 7 2" xfId="280" xr:uid="{00000000-0005-0000-0000-00006B010000}"/>
    <cellStyle name="Normal 70" xfId="281" xr:uid="{00000000-0005-0000-0000-00006C010000}"/>
    <cellStyle name="Normal 71" xfId="282" xr:uid="{00000000-0005-0000-0000-00006D010000}"/>
    <cellStyle name="Normal 72" xfId="283" xr:uid="{00000000-0005-0000-0000-00006E010000}"/>
    <cellStyle name="Normal 73" xfId="284" xr:uid="{00000000-0005-0000-0000-00006F010000}"/>
    <cellStyle name="Normal 74" xfId="285" xr:uid="{00000000-0005-0000-0000-000070010000}"/>
    <cellStyle name="Normal 75" xfId="286" xr:uid="{00000000-0005-0000-0000-000071010000}"/>
    <cellStyle name="Normal 76" xfId="287" xr:uid="{00000000-0005-0000-0000-000072010000}"/>
    <cellStyle name="Normal 77" xfId="331" xr:uid="{00000000-0005-0000-0000-000073010000}"/>
    <cellStyle name="Normal 77 2" xfId="375" xr:uid="{00000000-0005-0000-0000-000074010000}"/>
    <cellStyle name="Normal 77 3" xfId="443" xr:uid="{00000000-0005-0000-0000-000075010000}"/>
    <cellStyle name="Normal 77 3 2" xfId="444" xr:uid="{00000000-0005-0000-0000-000076010000}"/>
    <cellStyle name="Normal 77 3 2 2" xfId="445" xr:uid="{00000000-0005-0000-0000-000077010000}"/>
    <cellStyle name="Normal 77 3 3" xfId="446" xr:uid="{00000000-0005-0000-0000-000078010000}"/>
    <cellStyle name="Normal 77 4" xfId="447" xr:uid="{00000000-0005-0000-0000-000079010000}"/>
    <cellStyle name="Normal 77 4 2" xfId="448" xr:uid="{00000000-0005-0000-0000-00007A010000}"/>
    <cellStyle name="Normal 77 4 2 2" xfId="449" xr:uid="{00000000-0005-0000-0000-00007B010000}"/>
    <cellStyle name="Normal 77 4 3" xfId="450" xr:uid="{00000000-0005-0000-0000-00007C010000}"/>
    <cellStyle name="Normal 77 5" xfId="451" xr:uid="{00000000-0005-0000-0000-00007D010000}"/>
    <cellStyle name="Normal 77 5 2" xfId="452" xr:uid="{00000000-0005-0000-0000-00007E010000}"/>
    <cellStyle name="Normal 77 6" xfId="453" xr:uid="{00000000-0005-0000-0000-00007F010000}"/>
    <cellStyle name="Normal 78" xfId="332" xr:uid="{00000000-0005-0000-0000-000080010000}"/>
    <cellStyle name="Normal 78 2" xfId="376" xr:uid="{00000000-0005-0000-0000-000081010000}"/>
    <cellStyle name="Normal 79" xfId="333" xr:uid="{00000000-0005-0000-0000-000082010000}"/>
    <cellStyle name="Normal 79 2" xfId="454" xr:uid="{00000000-0005-0000-0000-000083010000}"/>
    <cellStyle name="Normal 8" xfId="288" xr:uid="{00000000-0005-0000-0000-000084010000}"/>
    <cellStyle name="Normal 8 2" xfId="289" xr:uid="{00000000-0005-0000-0000-000085010000}"/>
    <cellStyle name="Normal 8 2 2" xfId="378" xr:uid="{00000000-0005-0000-0000-000086010000}"/>
    <cellStyle name="Normal 8 3" xfId="343" xr:uid="{00000000-0005-0000-0000-000087010000}"/>
    <cellStyle name="Normal 8 4" xfId="377" xr:uid="{00000000-0005-0000-0000-000088010000}"/>
    <cellStyle name="Normal 80" xfId="345" xr:uid="{00000000-0005-0000-0000-000089010000}"/>
    <cellStyle name="Normal 80 2" xfId="379" xr:uid="{00000000-0005-0000-0000-00008A010000}"/>
    <cellStyle name="Normal 81" xfId="339" xr:uid="{00000000-0005-0000-0000-00008B010000}"/>
    <cellStyle name="Normal 81 2" xfId="380" xr:uid="{00000000-0005-0000-0000-00008C010000}"/>
    <cellStyle name="Normal 82" xfId="335" xr:uid="{00000000-0005-0000-0000-00008D010000}"/>
    <cellStyle name="Normal 82 2" xfId="381" xr:uid="{00000000-0005-0000-0000-00008E010000}"/>
    <cellStyle name="Normal 83" xfId="346" xr:uid="{00000000-0005-0000-0000-00008F010000}"/>
    <cellStyle name="Normal 83 2" xfId="382" xr:uid="{00000000-0005-0000-0000-000090010000}"/>
    <cellStyle name="Normal 84" xfId="347" xr:uid="{00000000-0005-0000-0000-000091010000}"/>
    <cellStyle name="Normal 84 2" xfId="383" xr:uid="{00000000-0005-0000-0000-000092010000}"/>
    <cellStyle name="Normal 85" xfId="348" xr:uid="{00000000-0005-0000-0000-000093010000}"/>
    <cellStyle name="Normal 85 2" xfId="384" xr:uid="{00000000-0005-0000-0000-000094010000}"/>
    <cellStyle name="Normal 86" xfId="349" xr:uid="{00000000-0005-0000-0000-000095010000}"/>
    <cellStyle name="Normal 86 2" xfId="385" xr:uid="{00000000-0005-0000-0000-000096010000}"/>
    <cellStyle name="Normal 87" xfId="350" xr:uid="{00000000-0005-0000-0000-000097010000}"/>
    <cellStyle name="Normal 87 2" xfId="386" xr:uid="{00000000-0005-0000-0000-000098010000}"/>
    <cellStyle name="Normal 88" xfId="351" xr:uid="{00000000-0005-0000-0000-000099010000}"/>
    <cellStyle name="Normal 88 2" xfId="387" xr:uid="{00000000-0005-0000-0000-00009A010000}"/>
    <cellStyle name="Normal 89" xfId="352" xr:uid="{00000000-0005-0000-0000-00009B010000}"/>
    <cellStyle name="Normal 89 2" xfId="388" xr:uid="{00000000-0005-0000-0000-00009C010000}"/>
    <cellStyle name="Normal 9" xfId="290" xr:uid="{00000000-0005-0000-0000-00009D010000}"/>
    <cellStyle name="Normal 9 2" xfId="291" xr:uid="{00000000-0005-0000-0000-00009E010000}"/>
    <cellStyle name="Normal 9 3" xfId="292" xr:uid="{00000000-0005-0000-0000-00009F010000}"/>
    <cellStyle name="Normal 9 4" xfId="344" xr:uid="{00000000-0005-0000-0000-0000A0010000}"/>
    <cellStyle name="Normal 90" xfId="357" xr:uid="{00000000-0005-0000-0000-0000A1010000}"/>
    <cellStyle name="Normal 91" xfId="455" xr:uid="{00000000-0005-0000-0000-0000A2010000}"/>
    <cellStyle name="Normal 92" xfId="456" xr:uid="{00000000-0005-0000-0000-0000A3010000}"/>
    <cellStyle name="Normal 93" xfId="457" xr:uid="{00000000-0005-0000-0000-0000A4010000}"/>
    <cellStyle name="Normal 94" xfId="458" xr:uid="{00000000-0005-0000-0000-0000A5010000}"/>
    <cellStyle name="Normal 95" xfId="459" xr:uid="{00000000-0005-0000-0000-0000A6010000}"/>
    <cellStyle name="Normal 96" xfId="460" xr:uid="{00000000-0005-0000-0000-0000A7010000}"/>
    <cellStyle name="Normal 97" xfId="461" xr:uid="{00000000-0005-0000-0000-0000A8010000}"/>
    <cellStyle name="Normal 98" xfId="462" xr:uid="{00000000-0005-0000-0000-0000A9010000}"/>
    <cellStyle name="Note 2" xfId="293" xr:uid="{00000000-0005-0000-0000-0000AA010000}"/>
    <cellStyle name="Note 2 2" xfId="294" xr:uid="{00000000-0005-0000-0000-0000AB010000}"/>
    <cellStyle name="Note 2 2 2" xfId="463" xr:uid="{00000000-0005-0000-0000-0000AC010000}"/>
    <cellStyle name="Note 2 3" xfId="295" xr:uid="{00000000-0005-0000-0000-0000AD010000}"/>
    <cellStyle name="Note 2 3 2" xfId="464" xr:uid="{00000000-0005-0000-0000-0000AE010000}"/>
    <cellStyle name="Note 2 4" xfId="465" xr:uid="{00000000-0005-0000-0000-0000AF010000}"/>
    <cellStyle name="Note 2 5" xfId="466" xr:uid="{00000000-0005-0000-0000-0000B0010000}"/>
    <cellStyle name="Note 3" xfId="467" xr:uid="{00000000-0005-0000-0000-0000B1010000}"/>
    <cellStyle name="Note 4" xfId="468" xr:uid="{00000000-0005-0000-0000-0000B2010000}"/>
    <cellStyle name="OPSKRIF" xfId="296" xr:uid="{00000000-0005-0000-0000-0000B3010000}"/>
    <cellStyle name="OPSKRIFTE" xfId="389" xr:uid="{00000000-0005-0000-0000-0000B4010000}"/>
    <cellStyle name="Output 2" xfId="297" xr:uid="{00000000-0005-0000-0000-0000B5010000}"/>
    <cellStyle name="Output 2 2" xfId="298" xr:uid="{00000000-0005-0000-0000-0000B6010000}"/>
    <cellStyle name="Output 2 2 2" xfId="469" xr:uid="{00000000-0005-0000-0000-0000B7010000}"/>
    <cellStyle name="Output 2 3" xfId="299" xr:uid="{00000000-0005-0000-0000-0000B8010000}"/>
    <cellStyle name="Output 2 3 2" xfId="470" xr:uid="{00000000-0005-0000-0000-0000B9010000}"/>
    <cellStyle name="Output 2 4" xfId="471" xr:uid="{00000000-0005-0000-0000-0000BA010000}"/>
    <cellStyle name="Output 2 5" xfId="472" xr:uid="{00000000-0005-0000-0000-0000BB010000}"/>
    <cellStyle name="Output 3" xfId="473" xr:uid="{00000000-0005-0000-0000-0000BC010000}"/>
    <cellStyle name="Output 4" xfId="474" xr:uid="{00000000-0005-0000-0000-0000BD010000}"/>
    <cellStyle name="per.style" xfId="300" xr:uid="{00000000-0005-0000-0000-0000BE010000}"/>
    <cellStyle name="Percent 2" xfId="301" xr:uid="{00000000-0005-0000-0000-0000BF010000}"/>
    <cellStyle name="Percent 2 2" xfId="302" xr:uid="{00000000-0005-0000-0000-0000C0010000}"/>
    <cellStyle name="Percent 3" xfId="303" xr:uid="{00000000-0005-0000-0000-0000C1010000}"/>
    <cellStyle name="Percent 3 2" xfId="304" xr:uid="{00000000-0005-0000-0000-0000C2010000}"/>
    <cellStyle name="rands" xfId="305" xr:uid="{00000000-0005-0000-0000-0000C3010000}"/>
    <cellStyle name="Reset  - Style7" xfId="306" xr:uid="{00000000-0005-0000-0000-0000C4010000}"/>
    <cellStyle name="right" xfId="307" xr:uid="{00000000-0005-0000-0000-0000C5010000}"/>
    <cellStyle name="Standard_Auslegung FF unit1" xfId="308" xr:uid="{00000000-0005-0000-0000-0000C6010000}"/>
    <cellStyle name="Style 1" xfId="309" xr:uid="{00000000-0005-0000-0000-0000C7010000}"/>
    <cellStyle name="Style 1 2" xfId="310" xr:uid="{00000000-0005-0000-0000-0000C8010000}"/>
    <cellStyle name="subhead" xfId="311" xr:uid="{00000000-0005-0000-0000-0000C9010000}"/>
    <cellStyle name="Table  - Style6" xfId="312" xr:uid="{00000000-0005-0000-0000-0000CA010000}"/>
    <cellStyle name="Table  - Style6 2" xfId="313" xr:uid="{00000000-0005-0000-0000-0000CB010000}"/>
    <cellStyle name="Table  - Style6 2 2" xfId="475" xr:uid="{00000000-0005-0000-0000-0000CC010000}"/>
    <cellStyle name="Table  - Style6 3" xfId="476" xr:uid="{00000000-0005-0000-0000-0000CD010000}"/>
    <cellStyle name="Title  - Style1" xfId="314" xr:uid="{00000000-0005-0000-0000-0000CE010000}"/>
    <cellStyle name="Title 10" xfId="477" xr:uid="{00000000-0005-0000-0000-0000CF010000}"/>
    <cellStyle name="Title 11" xfId="478" xr:uid="{00000000-0005-0000-0000-0000D0010000}"/>
    <cellStyle name="Title 12" xfId="479" xr:uid="{00000000-0005-0000-0000-0000D1010000}"/>
    <cellStyle name="Title 13" xfId="480" xr:uid="{00000000-0005-0000-0000-0000D2010000}"/>
    <cellStyle name="Title 14" xfId="481" xr:uid="{00000000-0005-0000-0000-0000D3010000}"/>
    <cellStyle name="Title 15" xfId="482" xr:uid="{00000000-0005-0000-0000-0000D4010000}"/>
    <cellStyle name="Title 16" xfId="483" xr:uid="{00000000-0005-0000-0000-0000D5010000}"/>
    <cellStyle name="Title 17" xfId="484" xr:uid="{00000000-0005-0000-0000-0000D6010000}"/>
    <cellStyle name="Title 18" xfId="485" xr:uid="{00000000-0005-0000-0000-0000D7010000}"/>
    <cellStyle name="Title 19" xfId="486" xr:uid="{00000000-0005-0000-0000-0000D8010000}"/>
    <cellStyle name="Title 2" xfId="315" xr:uid="{00000000-0005-0000-0000-0000D9010000}"/>
    <cellStyle name="Title 20" xfId="487" xr:uid="{00000000-0005-0000-0000-0000DA010000}"/>
    <cellStyle name="Title 21" xfId="488" xr:uid="{00000000-0005-0000-0000-0000DB010000}"/>
    <cellStyle name="Title 22" xfId="489" xr:uid="{00000000-0005-0000-0000-0000DC010000}"/>
    <cellStyle name="Title 23" xfId="490" xr:uid="{00000000-0005-0000-0000-0000DD010000}"/>
    <cellStyle name="Title 24" xfId="491" xr:uid="{00000000-0005-0000-0000-0000DE010000}"/>
    <cellStyle name="Title 25" xfId="492" xr:uid="{00000000-0005-0000-0000-0000DF010000}"/>
    <cellStyle name="Title 26" xfId="493" xr:uid="{00000000-0005-0000-0000-0000E0010000}"/>
    <cellStyle name="Title 27" xfId="494" xr:uid="{00000000-0005-0000-0000-0000E1010000}"/>
    <cellStyle name="Title 28" xfId="495" xr:uid="{00000000-0005-0000-0000-0000E2010000}"/>
    <cellStyle name="Title 3" xfId="316" xr:uid="{00000000-0005-0000-0000-0000E3010000}"/>
    <cellStyle name="Title 4" xfId="317" xr:uid="{00000000-0005-0000-0000-0000E4010000}"/>
    <cellStyle name="Title 5" xfId="318" xr:uid="{00000000-0005-0000-0000-0000E5010000}"/>
    <cellStyle name="Title 6" xfId="319" xr:uid="{00000000-0005-0000-0000-0000E6010000}"/>
    <cellStyle name="Title 7" xfId="320" xr:uid="{00000000-0005-0000-0000-0000E7010000}"/>
    <cellStyle name="Title 8" xfId="496" xr:uid="{00000000-0005-0000-0000-0000E8010000}"/>
    <cellStyle name="Title 9" xfId="497" xr:uid="{00000000-0005-0000-0000-0000E9010000}"/>
    <cellStyle name="Total 2" xfId="321" xr:uid="{00000000-0005-0000-0000-0000EA010000}"/>
    <cellStyle name="Total 2 2" xfId="322" xr:uid="{00000000-0005-0000-0000-0000EB010000}"/>
    <cellStyle name="Total 2 2 2" xfId="498" xr:uid="{00000000-0005-0000-0000-0000EC010000}"/>
    <cellStyle name="Total 2 3" xfId="323" xr:uid="{00000000-0005-0000-0000-0000ED010000}"/>
    <cellStyle name="Total 2 3 2" xfId="499" xr:uid="{00000000-0005-0000-0000-0000EE010000}"/>
    <cellStyle name="Total 2 4" xfId="500" xr:uid="{00000000-0005-0000-0000-0000EF010000}"/>
    <cellStyle name="Total 2 5" xfId="501" xr:uid="{00000000-0005-0000-0000-0000F0010000}"/>
    <cellStyle name="Total 3" xfId="502" xr:uid="{00000000-0005-0000-0000-0000F1010000}"/>
    <cellStyle name="Total 4" xfId="503" xr:uid="{00000000-0005-0000-0000-0000F2010000}"/>
    <cellStyle name="TotCol - Style5" xfId="324" xr:uid="{00000000-0005-0000-0000-0000F3010000}"/>
    <cellStyle name="TotRow - Style4" xfId="325" xr:uid="{00000000-0005-0000-0000-0000F4010000}"/>
    <cellStyle name="TotRow - Style4 2" xfId="326" xr:uid="{00000000-0005-0000-0000-0000F5010000}"/>
    <cellStyle name="TotRow - Style4 2 2" xfId="504" xr:uid="{00000000-0005-0000-0000-0000F6010000}"/>
    <cellStyle name="TotRow - Style4 3" xfId="505" xr:uid="{00000000-0005-0000-0000-0000F7010000}"/>
    <cellStyle name="Update" xfId="327" xr:uid="{00000000-0005-0000-0000-0000F8010000}"/>
    <cellStyle name="Warning Text 2" xfId="328" xr:uid="{00000000-0005-0000-0000-0000F901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H142"/>
  <sheetViews>
    <sheetView zoomScaleNormal="100" zoomScaleSheetLayoutView="80" workbookViewId="0">
      <selection activeCell="F11" sqref="F11"/>
    </sheetView>
  </sheetViews>
  <sheetFormatPr baseColWidth="10" defaultColWidth="9.1640625" defaultRowHeight="15"/>
  <cols>
    <col min="1" max="1" width="6.5" style="6" customWidth="1"/>
    <col min="2" max="2" width="18" style="6" customWidth="1"/>
    <col min="3" max="3" width="48.5" style="6" customWidth="1"/>
    <col min="4" max="4" width="6.1640625" style="36" customWidth="1"/>
    <col min="5" max="5" width="16.83203125" style="36" customWidth="1"/>
    <col min="6" max="6" width="16" style="187" customWidth="1"/>
    <col min="7" max="7" width="15.33203125" style="183" customWidth="1"/>
    <col min="8" max="8" width="15.33203125" style="6" customWidth="1"/>
    <col min="9" max="16384" width="9.1640625" style="6"/>
  </cols>
  <sheetData>
    <row r="1" spans="1:7" s="9" customFormat="1">
      <c r="A1" s="58"/>
      <c r="B1" s="113" t="s">
        <v>38</v>
      </c>
      <c r="C1" s="28" t="s">
        <v>0</v>
      </c>
      <c r="D1" s="27" t="s">
        <v>1</v>
      </c>
      <c r="E1" s="27" t="s">
        <v>197</v>
      </c>
      <c r="F1" s="60" t="s">
        <v>3</v>
      </c>
      <c r="G1" s="60" t="s">
        <v>4</v>
      </c>
    </row>
    <row r="2" spans="1:7">
      <c r="A2" s="7"/>
      <c r="B2" s="8"/>
      <c r="C2" s="9"/>
      <c r="D2" s="31"/>
      <c r="E2" s="31"/>
      <c r="F2" s="179"/>
      <c r="G2" s="178"/>
    </row>
    <row r="3" spans="1:7">
      <c r="A3" s="7"/>
      <c r="B3" s="8"/>
      <c r="C3" s="11" t="s">
        <v>80</v>
      </c>
      <c r="D3" s="31"/>
      <c r="E3" s="31"/>
      <c r="F3" s="179"/>
      <c r="G3" s="178"/>
    </row>
    <row r="4" spans="1:7">
      <c r="A4" s="7"/>
      <c r="B4" s="8"/>
      <c r="C4" s="9"/>
      <c r="D4" s="31"/>
      <c r="E4" s="31"/>
      <c r="F4" s="179"/>
      <c r="G4" s="178"/>
    </row>
    <row r="5" spans="1:7">
      <c r="A5" s="7"/>
      <c r="B5" s="12" t="s">
        <v>51</v>
      </c>
      <c r="C5" s="11" t="s">
        <v>52</v>
      </c>
      <c r="D5" s="31"/>
      <c r="E5" s="31"/>
      <c r="F5" s="179"/>
      <c r="G5" s="178"/>
    </row>
    <row r="6" spans="1:7">
      <c r="A6" s="7"/>
      <c r="B6" s="12"/>
      <c r="C6" s="9"/>
      <c r="D6" s="31"/>
      <c r="E6" s="31"/>
      <c r="F6" s="179"/>
      <c r="G6" s="178"/>
    </row>
    <row r="7" spans="1:7">
      <c r="A7" s="7"/>
      <c r="B7" s="12"/>
      <c r="C7" s="9" t="s">
        <v>53</v>
      </c>
      <c r="D7" s="31"/>
      <c r="E7" s="31"/>
      <c r="F7" s="179"/>
      <c r="G7" s="178"/>
    </row>
    <row r="8" spans="1:7">
      <c r="A8" s="7"/>
      <c r="B8" s="12"/>
      <c r="C8" s="9"/>
      <c r="D8" s="31"/>
      <c r="E8" s="31"/>
      <c r="F8" s="179"/>
      <c r="G8" s="178"/>
    </row>
    <row r="9" spans="1:7">
      <c r="A9" s="7"/>
      <c r="B9" s="33" t="s">
        <v>194</v>
      </c>
      <c r="C9" s="140" t="s">
        <v>193</v>
      </c>
      <c r="D9" s="31"/>
      <c r="E9" s="31"/>
      <c r="F9" s="179"/>
      <c r="G9" s="179"/>
    </row>
    <row r="10" spans="1:7">
      <c r="A10" s="7"/>
      <c r="B10" s="12"/>
      <c r="C10" s="30"/>
      <c r="D10" s="31"/>
      <c r="E10" s="31"/>
      <c r="F10" s="179"/>
      <c r="G10" s="179"/>
    </row>
    <row r="11" spans="1:7" ht="26.25" customHeight="1">
      <c r="A11" s="13"/>
      <c r="B11" s="32" t="s">
        <v>110</v>
      </c>
      <c r="C11" s="30" t="s">
        <v>54</v>
      </c>
      <c r="D11" s="31" t="s">
        <v>47</v>
      </c>
      <c r="E11" s="31">
        <v>1</v>
      </c>
      <c r="F11" s="220">
        <v>0</v>
      </c>
      <c r="G11" s="179">
        <f>E11*F11</f>
        <v>0</v>
      </c>
    </row>
    <row r="12" spans="1:7">
      <c r="A12" s="13"/>
      <c r="B12" s="12" t="s">
        <v>195</v>
      </c>
      <c r="C12" s="38" t="s">
        <v>55</v>
      </c>
      <c r="D12" s="31"/>
      <c r="E12" s="31"/>
      <c r="F12" s="220"/>
      <c r="G12" s="179"/>
    </row>
    <row r="13" spans="1:7">
      <c r="A13" s="13"/>
      <c r="B13" s="12"/>
      <c r="C13" s="30"/>
      <c r="D13" s="31"/>
      <c r="E13" s="31"/>
      <c r="F13" s="220"/>
      <c r="G13" s="179"/>
    </row>
    <row r="14" spans="1:7">
      <c r="A14" s="13"/>
      <c r="B14" s="33" t="s">
        <v>195</v>
      </c>
      <c r="C14" s="38" t="s">
        <v>200</v>
      </c>
      <c r="D14" s="31"/>
      <c r="E14" s="31"/>
      <c r="F14" s="220"/>
      <c r="G14" s="179"/>
    </row>
    <row r="15" spans="1:7">
      <c r="A15" s="13"/>
      <c r="B15" s="33"/>
      <c r="C15" s="38"/>
      <c r="D15" s="31"/>
      <c r="E15" s="31"/>
      <c r="F15" s="220"/>
      <c r="G15" s="179"/>
    </row>
    <row r="16" spans="1:7">
      <c r="A16" s="13"/>
      <c r="B16" s="33" t="s">
        <v>199</v>
      </c>
      <c r="C16" s="30" t="s">
        <v>196</v>
      </c>
      <c r="D16" s="31" t="s">
        <v>47</v>
      </c>
      <c r="E16" s="31">
        <v>1</v>
      </c>
      <c r="F16" s="220">
        <v>0</v>
      </c>
      <c r="G16" s="179">
        <f t="shared" ref="G12:G75" si="0">E16*F16</f>
        <v>0</v>
      </c>
    </row>
    <row r="17" spans="1:7">
      <c r="A17" s="13"/>
      <c r="B17" s="12"/>
      <c r="C17" s="30"/>
      <c r="D17" s="31"/>
      <c r="E17" s="31"/>
      <c r="F17" s="220"/>
      <c r="G17" s="179"/>
    </row>
    <row r="18" spans="1:7">
      <c r="A18" s="13"/>
      <c r="B18" s="33" t="s">
        <v>198</v>
      </c>
      <c r="C18" s="38" t="s">
        <v>56</v>
      </c>
      <c r="D18" s="31"/>
      <c r="E18" s="31"/>
      <c r="F18" s="220"/>
      <c r="G18" s="179"/>
    </row>
    <row r="19" spans="1:7">
      <c r="A19" s="13"/>
      <c r="B19" s="12"/>
      <c r="C19" s="30"/>
      <c r="D19" s="31"/>
      <c r="E19" s="31"/>
      <c r="F19" s="220"/>
      <c r="G19" s="179"/>
    </row>
    <row r="20" spans="1:7">
      <c r="A20" s="13"/>
      <c r="B20" s="33" t="s">
        <v>201</v>
      </c>
      <c r="C20" s="30" t="s">
        <v>57</v>
      </c>
      <c r="D20" s="31" t="s">
        <v>47</v>
      </c>
      <c r="E20" s="31">
        <v>1</v>
      </c>
      <c r="F20" s="220">
        <v>0</v>
      </c>
      <c r="G20" s="179">
        <f t="shared" si="0"/>
        <v>0</v>
      </c>
    </row>
    <row r="21" spans="1:7">
      <c r="A21" s="13"/>
      <c r="B21" s="12"/>
      <c r="C21" s="30"/>
      <c r="D21" s="31"/>
      <c r="E21" s="31"/>
      <c r="F21" s="220"/>
      <c r="G21" s="179"/>
    </row>
    <row r="22" spans="1:7">
      <c r="A22" s="13"/>
      <c r="B22" s="33" t="s">
        <v>202</v>
      </c>
      <c r="C22" s="30" t="s">
        <v>58</v>
      </c>
      <c r="D22" s="31" t="s">
        <v>47</v>
      </c>
      <c r="E22" s="31">
        <v>1</v>
      </c>
      <c r="F22" s="220">
        <v>0</v>
      </c>
      <c r="G22" s="179">
        <f t="shared" si="0"/>
        <v>0</v>
      </c>
    </row>
    <row r="23" spans="1:7">
      <c r="A23" s="13"/>
      <c r="B23" s="12"/>
      <c r="C23" s="30"/>
      <c r="D23" s="31"/>
      <c r="E23" s="31"/>
      <c r="F23" s="220"/>
      <c r="G23" s="179"/>
    </row>
    <row r="24" spans="1:7">
      <c r="A24" s="13"/>
      <c r="B24" s="32" t="s">
        <v>204</v>
      </c>
      <c r="C24" s="30" t="s">
        <v>59</v>
      </c>
      <c r="D24" s="31" t="s">
        <v>47</v>
      </c>
      <c r="E24" s="31">
        <v>1</v>
      </c>
      <c r="F24" s="220">
        <v>0</v>
      </c>
      <c r="G24" s="179">
        <f t="shared" si="0"/>
        <v>0</v>
      </c>
    </row>
    <row r="25" spans="1:7">
      <c r="A25" s="13"/>
      <c r="B25" s="12"/>
      <c r="C25" s="30"/>
      <c r="D25" s="31"/>
      <c r="E25" s="31"/>
      <c r="F25" s="220"/>
      <c r="G25" s="179"/>
    </row>
    <row r="26" spans="1:7">
      <c r="A26" s="13"/>
      <c r="B26" s="33" t="s">
        <v>203</v>
      </c>
      <c r="C26" s="30" t="s">
        <v>60</v>
      </c>
      <c r="D26" s="31" t="s">
        <v>47</v>
      </c>
      <c r="E26" s="31">
        <v>1</v>
      </c>
      <c r="F26" s="220">
        <v>0</v>
      </c>
      <c r="G26" s="179">
        <f t="shared" si="0"/>
        <v>0</v>
      </c>
    </row>
    <row r="27" spans="1:7">
      <c r="A27" s="13"/>
      <c r="B27" s="12"/>
      <c r="C27" s="9"/>
      <c r="D27" s="31"/>
      <c r="E27" s="31"/>
      <c r="F27" s="220"/>
      <c r="G27" s="179"/>
    </row>
    <row r="28" spans="1:7" ht="30">
      <c r="A28" s="13"/>
      <c r="B28" s="32" t="s">
        <v>205</v>
      </c>
      <c r="C28" s="35" t="s">
        <v>71</v>
      </c>
      <c r="D28" s="31" t="s">
        <v>47</v>
      </c>
      <c r="E28" s="31">
        <v>1</v>
      </c>
      <c r="F28" s="220">
        <v>0</v>
      </c>
      <c r="G28" s="179">
        <f t="shared" si="0"/>
        <v>0</v>
      </c>
    </row>
    <row r="29" spans="1:7">
      <c r="A29" s="13"/>
      <c r="B29" s="12"/>
      <c r="C29" s="9"/>
      <c r="D29" s="31"/>
      <c r="E29" s="31"/>
      <c r="F29" s="220"/>
      <c r="G29" s="179"/>
    </row>
    <row r="30" spans="1:7">
      <c r="A30" s="13"/>
      <c r="B30" s="33" t="s">
        <v>206</v>
      </c>
      <c r="C30" s="30" t="s">
        <v>61</v>
      </c>
      <c r="D30" s="31" t="s">
        <v>47</v>
      </c>
      <c r="E30" s="31">
        <v>1</v>
      </c>
      <c r="F30" s="220">
        <v>0</v>
      </c>
      <c r="G30" s="179">
        <f t="shared" si="0"/>
        <v>0</v>
      </c>
    </row>
    <row r="31" spans="1:7">
      <c r="A31" s="13"/>
      <c r="B31" s="12"/>
      <c r="C31" s="9"/>
      <c r="D31" s="31"/>
      <c r="E31" s="31"/>
      <c r="F31" s="220"/>
      <c r="G31" s="179"/>
    </row>
    <row r="32" spans="1:7" ht="45">
      <c r="A32" s="13"/>
      <c r="B32" s="32" t="s">
        <v>208</v>
      </c>
      <c r="C32" s="35" t="s">
        <v>72</v>
      </c>
      <c r="D32" s="31" t="s">
        <v>47</v>
      </c>
      <c r="E32" s="31">
        <v>1</v>
      </c>
      <c r="F32" s="220">
        <v>0</v>
      </c>
      <c r="G32" s="179">
        <f t="shared" si="0"/>
        <v>0</v>
      </c>
    </row>
    <row r="33" spans="1:8">
      <c r="A33" s="13"/>
      <c r="B33" s="12"/>
      <c r="C33" s="9"/>
      <c r="D33" s="31"/>
      <c r="E33" s="31"/>
      <c r="F33" s="220"/>
      <c r="G33" s="179"/>
    </row>
    <row r="34" spans="1:8">
      <c r="A34" s="13"/>
      <c r="B34" s="33" t="s">
        <v>207</v>
      </c>
      <c r="C34" s="30" t="s">
        <v>62</v>
      </c>
      <c r="D34" s="31"/>
      <c r="E34" s="31"/>
      <c r="F34" s="220"/>
      <c r="G34" s="179"/>
    </row>
    <row r="35" spans="1:8">
      <c r="A35" s="13"/>
      <c r="B35" s="12"/>
      <c r="C35" s="34"/>
      <c r="D35" s="31"/>
      <c r="E35" s="31"/>
      <c r="F35" s="220"/>
      <c r="G35" s="179"/>
    </row>
    <row r="36" spans="1:8" ht="68.25" customHeight="1">
      <c r="A36" s="13"/>
      <c r="B36" s="12"/>
      <c r="C36" s="37" t="s">
        <v>73</v>
      </c>
      <c r="D36" s="31" t="s">
        <v>47</v>
      </c>
      <c r="E36" s="31">
        <v>1</v>
      </c>
      <c r="F36" s="220">
        <v>0</v>
      </c>
      <c r="G36" s="179">
        <f t="shared" si="0"/>
        <v>0</v>
      </c>
    </row>
    <row r="37" spans="1:8">
      <c r="A37" s="13"/>
      <c r="B37" s="12"/>
      <c r="C37" s="9"/>
      <c r="D37" s="31"/>
      <c r="E37" s="31"/>
      <c r="F37" s="220"/>
      <c r="G37" s="179"/>
    </row>
    <row r="38" spans="1:8">
      <c r="A38" s="13"/>
      <c r="B38" s="33" t="s">
        <v>209</v>
      </c>
      <c r="C38" s="30" t="s">
        <v>63</v>
      </c>
      <c r="D38" s="31" t="s">
        <v>47</v>
      </c>
      <c r="E38" s="31">
        <v>1</v>
      </c>
      <c r="F38" s="220">
        <v>0</v>
      </c>
      <c r="G38" s="179">
        <f t="shared" si="0"/>
        <v>0</v>
      </c>
      <c r="H38" s="36"/>
    </row>
    <row r="39" spans="1:8">
      <c r="A39" s="13"/>
      <c r="B39" s="12"/>
      <c r="C39" s="9"/>
      <c r="D39" s="31"/>
      <c r="E39" s="31"/>
      <c r="F39" s="220"/>
      <c r="G39" s="179"/>
    </row>
    <row r="40" spans="1:8">
      <c r="A40" s="13"/>
      <c r="B40" s="33" t="s">
        <v>210</v>
      </c>
      <c r="C40" s="30" t="s">
        <v>64</v>
      </c>
      <c r="D40" s="31" t="s">
        <v>47</v>
      </c>
      <c r="E40" s="31">
        <v>1</v>
      </c>
      <c r="F40" s="220">
        <v>0</v>
      </c>
      <c r="G40" s="179">
        <f t="shared" si="0"/>
        <v>0</v>
      </c>
    </row>
    <row r="41" spans="1:8">
      <c r="A41" s="13"/>
      <c r="B41" s="12"/>
      <c r="C41" s="9"/>
      <c r="D41" s="31"/>
      <c r="E41" s="31"/>
      <c r="F41" s="220"/>
      <c r="G41" s="179"/>
    </row>
    <row r="42" spans="1:8">
      <c r="A42" s="13"/>
      <c r="B42" s="12" t="s">
        <v>211</v>
      </c>
      <c r="C42" s="9" t="s">
        <v>213</v>
      </c>
      <c r="D42" s="31" t="s">
        <v>47</v>
      </c>
      <c r="E42" s="31">
        <v>1</v>
      </c>
      <c r="F42" s="220">
        <v>0</v>
      </c>
      <c r="G42" s="179">
        <f t="shared" si="0"/>
        <v>0</v>
      </c>
    </row>
    <row r="43" spans="1:8">
      <c r="A43" s="13"/>
      <c r="B43" s="12"/>
      <c r="C43" s="9"/>
      <c r="D43" s="31"/>
      <c r="E43" s="31"/>
      <c r="F43" s="220"/>
      <c r="G43" s="179"/>
    </row>
    <row r="44" spans="1:8">
      <c r="A44" s="13"/>
      <c r="B44" s="29" t="s">
        <v>198</v>
      </c>
      <c r="C44" s="37" t="s">
        <v>212</v>
      </c>
      <c r="D44" s="31" t="s">
        <v>47</v>
      </c>
      <c r="E44" s="31">
        <v>1</v>
      </c>
      <c r="F44" s="220">
        <v>0</v>
      </c>
      <c r="G44" s="179">
        <f t="shared" si="0"/>
        <v>0</v>
      </c>
    </row>
    <row r="45" spans="1:8">
      <c r="A45" s="13"/>
      <c r="B45" s="12"/>
      <c r="C45" s="9"/>
      <c r="D45" s="31"/>
      <c r="E45" s="31"/>
      <c r="F45" s="220"/>
      <c r="G45" s="179"/>
    </row>
    <row r="46" spans="1:8">
      <c r="A46" s="13"/>
      <c r="B46" s="12" t="s">
        <v>218</v>
      </c>
      <c r="C46" s="9" t="s">
        <v>217</v>
      </c>
      <c r="D46" s="31"/>
      <c r="E46" s="31"/>
      <c r="F46" s="220"/>
      <c r="G46" s="179">
        <f t="shared" si="0"/>
        <v>0</v>
      </c>
    </row>
    <row r="47" spans="1:8">
      <c r="A47" s="13"/>
      <c r="B47" s="12"/>
      <c r="C47" s="9"/>
      <c r="D47" s="31"/>
      <c r="E47" s="31"/>
      <c r="F47" s="220"/>
      <c r="G47" s="179"/>
    </row>
    <row r="48" spans="1:8">
      <c r="A48" s="14"/>
      <c r="B48" s="29" t="s">
        <v>150</v>
      </c>
      <c r="C48" s="37" t="s">
        <v>219</v>
      </c>
      <c r="D48" s="31" t="s">
        <v>47</v>
      </c>
      <c r="E48" s="31">
        <v>1</v>
      </c>
      <c r="F48" s="220">
        <v>0</v>
      </c>
      <c r="G48" s="179">
        <f t="shared" si="0"/>
        <v>0</v>
      </c>
    </row>
    <row r="49" spans="1:7">
      <c r="A49" s="13"/>
      <c r="B49" s="12"/>
      <c r="C49" s="9"/>
      <c r="D49" s="31"/>
      <c r="E49" s="31"/>
      <c r="F49" s="220"/>
      <c r="G49" s="179"/>
    </row>
    <row r="50" spans="1:7">
      <c r="A50" s="14"/>
      <c r="B50" s="29" t="s">
        <v>218</v>
      </c>
      <c r="C50" s="136" t="s">
        <v>215</v>
      </c>
      <c r="D50" s="31" t="s">
        <v>47</v>
      </c>
      <c r="E50" s="31">
        <v>1</v>
      </c>
      <c r="F50" s="220">
        <v>0</v>
      </c>
      <c r="G50" s="179">
        <f t="shared" si="0"/>
        <v>0</v>
      </c>
    </row>
    <row r="51" spans="1:7">
      <c r="A51" s="13"/>
      <c r="B51" s="12"/>
      <c r="C51" s="9"/>
      <c r="D51" s="31"/>
      <c r="E51" s="31"/>
      <c r="F51" s="220"/>
      <c r="G51" s="179"/>
    </row>
    <row r="52" spans="1:7" ht="30">
      <c r="A52" s="13"/>
      <c r="B52" s="12" t="s">
        <v>218</v>
      </c>
      <c r="C52" s="35" t="s">
        <v>220</v>
      </c>
      <c r="D52" s="31" t="s">
        <v>47</v>
      </c>
      <c r="E52" s="44">
        <v>1</v>
      </c>
      <c r="F52" s="220">
        <v>0</v>
      </c>
      <c r="G52" s="179">
        <f t="shared" si="0"/>
        <v>0</v>
      </c>
    </row>
    <row r="53" spans="1:7">
      <c r="A53" s="13"/>
      <c r="B53" s="12"/>
      <c r="C53" s="35"/>
      <c r="D53" s="31"/>
      <c r="E53" s="31"/>
      <c r="F53" s="220"/>
      <c r="G53" s="179"/>
    </row>
    <row r="54" spans="1:7">
      <c r="A54" s="13"/>
      <c r="B54" s="12" t="s">
        <v>218</v>
      </c>
      <c r="C54" s="35" t="s">
        <v>221</v>
      </c>
      <c r="D54" s="31" t="s">
        <v>47</v>
      </c>
      <c r="E54" s="31">
        <v>1</v>
      </c>
      <c r="F54" s="220">
        <v>0</v>
      </c>
      <c r="G54" s="179">
        <f t="shared" si="0"/>
        <v>0</v>
      </c>
    </row>
    <row r="55" spans="1:7">
      <c r="A55" s="13"/>
      <c r="B55" s="12"/>
      <c r="C55" s="35"/>
      <c r="D55" s="31"/>
      <c r="E55" s="31"/>
      <c r="F55" s="220"/>
      <c r="G55" s="179"/>
    </row>
    <row r="56" spans="1:7" s="138" customFormat="1">
      <c r="A56" s="116"/>
      <c r="B56" s="43" t="s">
        <v>223</v>
      </c>
      <c r="C56" s="139" t="s">
        <v>222</v>
      </c>
      <c r="D56" s="176"/>
      <c r="E56" s="176"/>
      <c r="F56" s="221"/>
      <c r="G56" s="179"/>
    </row>
    <row r="57" spans="1:7">
      <c r="A57" s="13"/>
      <c r="B57" s="12"/>
      <c r="C57" s="35"/>
      <c r="D57" s="31"/>
      <c r="E57" s="31"/>
      <c r="F57" s="220"/>
      <c r="G57" s="179"/>
    </row>
    <row r="58" spans="1:7">
      <c r="A58" s="13"/>
      <c r="B58" s="12" t="s">
        <v>224</v>
      </c>
      <c r="C58" s="35" t="s">
        <v>225</v>
      </c>
      <c r="D58" s="31" t="s">
        <v>47</v>
      </c>
      <c r="E58" s="31">
        <v>1</v>
      </c>
      <c r="F58" s="220">
        <v>0</v>
      </c>
      <c r="G58" s="179">
        <f t="shared" si="0"/>
        <v>0</v>
      </c>
    </row>
    <row r="59" spans="1:7">
      <c r="A59" s="13"/>
      <c r="B59" s="12"/>
      <c r="C59" s="35"/>
      <c r="D59" s="31"/>
      <c r="E59" s="31"/>
      <c r="F59" s="220"/>
      <c r="G59" s="179"/>
    </row>
    <row r="60" spans="1:7" ht="30">
      <c r="A60" s="13"/>
      <c r="B60" s="12" t="s">
        <v>119</v>
      </c>
      <c r="C60" s="137" t="s">
        <v>226</v>
      </c>
      <c r="D60" s="31"/>
      <c r="E60" s="31"/>
      <c r="F60" s="220"/>
      <c r="G60" s="179"/>
    </row>
    <row r="61" spans="1:7">
      <c r="A61" s="13"/>
      <c r="B61" s="12"/>
      <c r="C61" s="35"/>
      <c r="D61" s="31"/>
      <c r="E61" s="31"/>
      <c r="F61" s="220"/>
      <c r="G61" s="179"/>
    </row>
    <row r="62" spans="1:7">
      <c r="A62" s="13"/>
      <c r="B62" s="12" t="s">
        <v>229</v>
      </c>
      <c r="C62" s="137" t="s">
        <v>227</v>
      </c>
      <c r="D62" s="31"/>
      <c r="E62" s="31"/>
      <c r="F62" s="220"/>
      <c r="G62" s="179"/>
    </row>
    <row r="63" spans="1:7">
      <c r="A63" s="13"/>
      <c r="B63" s="12"/>
      <c r="C63" s="35"/>
      <c r="D63" s="31"/>
      <c r="E63" s="31"/>
      <c r="F63" s="220"/>
      <c r="G63" s="179"/>
    </row>
    <row r="64" spans="1:7">
      <c r="A64" s="13"/>
      <c r="B64" s="12" t="s">
        <v>230</v>
      </c>
      <c r="C64" s="30" t="s">
        <v>196</v>
      </c>
      <c r="D64" s="31" t="s">
        <v>47</v>
      </c>
      <c r="E64" s="31">
        <v>1</v>
      </c>
      <c r="F64" s="220">
        <v>0</v>
      </c>
      <c r="G64" s="179">
        <f t="shared" si="0"/>
        <v>0</v>
      </c>
    </row>
    <row r="65" spans="1:7">
      <c r="A65" s="13"/>
      <c r="B65" s="12"/>
      <c r="C65" s="30"/>
      <c r="D65" s="31"/>
      <c r="E65" s="31"/>
      <c r="F65" s="220"/>
      <c r="G65" s="179"/>
    </row>
    <row r="66" spans="1:7">
      <c r="A66" s="13"/>
      <c r="B66" s="12" t="s">
        <v>231</v>
      </c>
      <c r="C66" s="38" t="s">
        <v>228</v>
      </c>
      <c r="D66" s="31" t="s">
        <v>47</v>
      </c>
      <c r="E66" s="31">
        <v>1</v>
      </c>
      <c r="F66" s="220">
        <v>0</v>
      </c>
      <c r="G66" s="179">
        <f t="shared" si="0"/>
        <v>0</v>
      </c>
    </row>
    <row r="67" spans="1:7">
      <c r="A67" s="13"/>
      <c r="B67" s="12"/>
      <c r="C67" s="30"/>
      <c r="D67" s="31"/>
      <c r="E67" s="31"/>
      <c r="F67" s="220"/>
      <c r="G67" s="179"/>
    </row>
    <row r="68" spans="1:7">
      <c r="A68" s="13"/>
      <c r="B68" s="12" t="s">
        <v>236</v>
      </c>
      <c r="C68" s="30" t="s">
        <v>57</v>
      </c>
      <c r="D68" s="31" t="s">
        <v>47</v>
      </c>
      <c r="E68" s="31">
        <v>1</v>
      </c>
      <c r="F68" s="220">
        <v>0</v>
      </c>
      <c r="G68" s="179">
        <f t="shared" si="0"/>
        <v>0</v>
      </c>
    </row>
    <row r="69" spans="1:7">
      <c r="A69" s="13"/>
      <c r="B69" s="12"/>
      <c r="C69" s="30"/>
      <c r="D69" s="31"/>
      <c r="E69" s="31"/>
      <c r="F69" s="220"/>
      <c r="G69" s="179"/>
    </row>
    <row r="70" spans="1:7">
      <c r="A70" s="13"/>
      <c r="B70" s="12" t="s">
        <v>232</v>
      </c>
      <c r="C70" s="30" t="s">
        <v>58</v>
      </c>
      <c r="D70" s="31" t="s">
        <v>47</v>
      </c>
      <c r="E70" s="31">
        <v>1</v>
      </c>
      <c r="F70" s="220">
        <v>0</v>
      </c>
      <c r="G70" s="179">
        <f t="shared" si="0"/>
        <v>0</v>
      </c>
    </row>
    <row r="71" spans="1:7">
      <c r="A71" s="13"/>
      <c r="B71" s="12"/>
      <c r="C71" s="30"/>
      <c r="D71" s="31"/>
      <c r="E71" s="31"/>
      <c r="F71" s="220"/>
      <c r="G71" s="179"/>
    </row>
    <row r="72" spans="1:7">
      <c r="A72" s="13"/>
      <c r="B72" s="12" t="s">
        <v>233</v>
      </c>
      <c r="C72" s="30" t="s">
        <v>59</v>
      </c>
      <c r="D72" s="31" t="s">
        <v>47</v>
      </c>
      <c r="E72" s="31">
        <v>1</v>
      </c>
      <c r="F72" s="220">
        <v>0</v>
      </c>
      <c r="G72" s="179">
        <f t="shared" si="0"/>
        <v>0</v>
      </c>
    </row>
    <row r="73" spans="1:7">
      <c r="A73" s="13"/>
      <c r="B73" s="12"/>
      <c r="C73" s="30"/>
      <c r="D73" s="31"/>
      <c r="E73" s="31"/>
      <c r="F73" s="220"/>
      <c r="G73" s="179"/>
    </row>
    <row r="74" spans="1:7">
      <c r="A74" s="13"/>
      <c r="B74" s="12" t="s">
        <v>234</v>
      </c>
      <c r="C74" s="30" t="s">
        <v>60</v>
      </c>
      <c r="D74" s="31" t="s">
        <v>47</v>
      </c>
      <c r="E74" s="31">
        <v>1</v>
      </c>
      <c r="F74" s="220">
        <v>0</v>
      </c>
      <c r="G74" s="179">
        <f t="shared" si="0"/>
        <v>0</v>
      </c>
    </row>
    <row r="75" spans="1:7">
      <c r="A75" s="13"/>
      <c r="B75" s="12"/>
      <c r="C75" s="9"/>
      <c r="D75" s="31"/>
      <c r="E75" s="31"/>
      <c r="F75" s="220"/>
      <c r="G75" s="179"/>
    </row>
    <row r="76" spans="1:7" ht="30">
      <c r="A76" s="13"/>
      <c r="B76" s="12" t="s">
        <v>235</v>
      </c>
      <c r="C76" s="35" t="s">
        <v>71</v>
      </c>
      <c r="D76" s="31" t="s">
        <v>47</v>
      </c>
      <c r="E76" s="31">
        <v>1</v>
      </c>
      <c r="F76" s="220">
        <v>0</v>
      </c>
      <c r="G76" s="179">
        <f t="shared" ref="G76:G138" si="1">E76*F76</f>
        <v>0</v>
      </c>
    </row>
    <row r="77" spans="1:7">
      <c r="A77" s="13"/>
      <c r="B77" s="12"/>
      <c r="C77" s="9"/>
      <c r="D77" s="31"/>
      <c r="E77" s="31"/>
      <c r="F77" s="220"/>
      <c r="G77" s="179"/>
    </row>
    <row r="78" spans="1:7">
      <c r="A78" s="13"/>
      <c r="B78" s="12" t="s">
        <v>237</v>
      </c>
      <c r="C78" s="30" t="s">
        <v>61</v>
      </c>
      <c r="D78" s="31" t="s">
        <v>47</v>
      </c>
      <c r="E78" s="31">
        <v>1</v>
      </c>
      <c r="F78" s="220">
        <v>0</v>
      </c>
      <c r="G78" s="179">
        <f t="shared" si="1"/>
        <v>0</v>
      </c>
    </row>
    <row r="79" spans="1:7">
      <c r="A79" s="13"/>
      <c r="B79" s="12"/>
      <c r="C79" s="9"/>
      <c r="D79" s="31"/>
      <c r="E79" s="31"/>
      <c r="F79" s="220"/>
      <c r="G79" s="179"/>
    </row>
    <row r="80" spans="1:7" ht="45">
      <c r="A80" s="13"/>
      <c r="B80" s="12" t="s">
        <v>238</v>
      </c>
      <c r="C80" s="35" t="s">
        <v>72</v>
      </c>
      <c r="D80" s="31" t="s">
        <v>47</v>
      </c>
      <c r="E80" s="31">
        <v>1</v>
      </c>
      <c r="F80" s="220">
        <v>0</v>
      </c>
      <c r="G80" s="179">
        <f t="shared" si="1"/>
        <v>0</v>
      </c>
    </row>
    <row r="81" spans="1:7">
      <c r="A81" s="13"/>
      <c r="B81" s="12"/>
      <c r="C81" s="9"/>
      <c r="D81" s="31"/>
      <c r="E81" s="31"/>
      <c r="F81" s="220"/>
      <c r="G81" s="179"/>
    </row>
    <row r="82" spans="1:7">
      <c r="A82" s="13"/>
      <c r="B82" s="12" t="s">
        <v>239</v>
      </c>
      <c r="C82" s="30" t="s">
        <v>62</v>
      </c>
      <c r="D82" s="31"/>
      <c r="E82" s="31"/>
      <c r="F82" s="220"/>
      <c r="G82" s="179"/>
    </row>
    <row r="83" spans="1:7">
      <c r="A83" s="13"/>
      <c r="B83" s="12"/>
      <c r="C83" s="34"/>
      <c r="D83" s="31"/>
      <c r="E83" s="31"/>
      <c r="F83" s="220"/>
      <c r="G83" s="179"/>
    </row>
    <row r="84" spans="1:7" ht="75">
      <c r="A84" s="13"/>
      <c r="B84" s="29"/>
      <c r="C84" s="37" t="s">
        <v>73</v>
      </c>
      <c r="D84" s="31" t="s">
        <v>47</v>
      </c>
      <c r="E84" s="31">
        <v>1</v>
      </c>
      <c r="F84" s="220">
        <v>0</v>
      </c>
      <c r="G84" s="179">
        <f t="shared" si="1"/>
        <v>0</v>
      </c>
    </row>
    <row r="85" spans="1:7">
      <c r="A85" s="13"/>
      <c r="B85" s="12"/>
      <c r="C85" s="9"/>
      <c r="D85" s="31"/>
      <c r="E85" s="31"/>
      <c r="F85" s="220"/>
      <c r="G85" s="179"/>
    </row>
    <row r="86" spans="1:7">
      <c r="A86" s="13"/>
      <c r="B86" s="12" t="s">
        <v>240</v>
      </c>
      <c r="C86" s="30" t="s">
        <v>63</v>
      </c>
      <c r="D86" s="31" t="s">
        <v>47</v>
      </c>
      <c r="E86" s="31">
        <v>1</v>
      </c>
      <c r="F86" s="220">
        <v>0</v>
      </c>
      <c r="G86" s="179">
        <f t="shared" si="1"/>
        <v>0</v>
      </c>
    </row>
    <row r="87" spans="1:7">
      <c r="A87" s="13"/>
      <c r="B87" s="12"/>
      <c r="C87" s="9"/>
      <c r="D87" s="31"/>
      <c r="E87" s="31"/>
      <c r="F87" s="220"/>
      <c r="G87" s="179"/>
    </row>
    <row r="88" spans="1:7">
      <c r="A88" s="13"/>
      <c r="B88" s="12" t="s">
        <v>241</v>
      </c>
      <c r="C88" s="30" t="s">
        <v>64</v>
      </c>
      <c r="D88" s="31" t="s">
        <v>47</v>
      </c>
      <c r="E88" s="31">
        <v>1</v>
      </c>
      <c r="F88" s="220">
        <v>0</v>
      </c>
      <c r="G88" s="179">
        <f t="shared" si="1"/>
        <v>0</v>
      </c>
    </row>
    <row r="89" spans="1:7">
      <c r="A89" s="13"/>
      <c r="B89" s="12"/>
      <c r="C89" s="9"/>
      <c r="D89" s="31"/>
      <c r="E89" s="31"/>
      <c r="F89" s="220"/>
      <c r="G89" s="179"/>
    </row>
    <row r="90" spans="1:7">
      <c r="A90" s="13"/>
      <c r="B90" s="12" t="s">
        <v>198</v>
      </c>
      <c r="C90" s="9" t="s">
        <v>213</v>
      </c>
      <c r="D90" s="31" t="s">
        <v>47</v>
      </c>
      <c r="E90" s="31">
        <v>1</v>
      </c>
      <c r="F90" s="220">
        <v>0</v>
      </c>
      <c r="G90" s="179">
        <f t="shared" si="1"/>
        <v>0</v>
      </c>
    </row>
    <row r="91" spans="1:7">
      <c r="A91" s="13"/>
      <c r="B91" s="12"/>
      <c r="C91" s="9"/>
      <c r="D91" s="31"/>
      <c r="E91" s="31"/>
      <c r="F91" s="220"/>
      <c r="G91" s="179"/>
    </row>
    <row r="92" spans="1:7">
      <c r="A92" s="13"/>
      <c r="B92" s="12" t="s">
        <v>198</v>
      </c>
      <c r="C92" s="37" t="s">
        <v>212</v>
      </c>
      <c r="D92" s="31" t="s">
        <v>47</v>
      </c>
      <c r="E92" s="31">
        <v>1</v>
      </c>
      <c r="F92" s="220">
        <v>0</v>
      </c>
      <c r="G92" s="179">
        <f t="shared" si="1"/>
        <v>0</v>
      </c>
    </row>
    <row r="93" spans="1:7">
      <c r="A93" s="13"/>
      <c r="B93" s="12"/>
      <c r="C93" s="9"/>
      <c r="D93" s="31"/>
      <c r="E93" s="31"/>
      <c r="F93" s="220"/>
      <c r="G93" s="179"/>
    </row>
    <row r="94" spans="1:7">
      <c r="A94" s="13"/>
      <c r="B94" s="12" t="s">
        <v>121</v>
      </c>
      <c r="C94" s="9" t="s">
        <v>214</v>
      </c>
      <c r="D94" s="31" t="s">
        <v>47</v>
      </c>
      <c r="E94" s="31">
        <v>1</v>
      </c>
      <c r="F94" s="220">
        <v>0</v>
      </c>
      <c r="G94" s="179">
        <f t="shared" si="1"/>
        <v>0</v>
      </c>
    </row>
    <row r="95" spans="1:7">
      <c r="A95" s="13"/>
      <c r="B95" s="12"/>
      <c r="C95" s="9"/>
      <c r="D95" s="31"/>
      <c r="E95" s="31"/>
      <c r="F95" s="220"/>
      <c r="G95" s="179"/>
    </row>
    <row r="96" spans="1:7">
      <c r="A96" s="13"/>
      <c r="B96" s="12" t="s">
        <v>121</v>
      </c>
      <c r="C96" s="136" t="s">
        <v>215</v>
      </c>
      <c r="D96" s="31" t="s">
        <v>47</v>
      </c>
      <c r="E96" s="31">
        <v>1</v>
      </c>
      <c r="F96" s="220">
        <v>0</v>
      </c>
      <c r="G96" s="179">
        <f t="shared" si="1"/>
        <v>0</v>
      </c>
    </row>
    <row r="97" spans="1:7">
      <c r="A97" s="13"/>
      <c r="B97" s="12"/>
      <c r="C97" s="9"/>
      <c r="D97" s="31"/>
      <c r="E97" s="31"/>
      <c r="F97" s="220"/>
      <c r="G97" s="179"/>
    </row>
    <row r="98" spans="1:7">
      <c r="A98" s="13"/>
      <c r="B98" s="12" t="s">
        <v>124</v>
      </c>
      <c r="C98" s="136" t="s">
        <v>242</v>
      </c>
      <c r="D98" s="31" t="s">
        <v>47</v>
      </c>
      <c r="E98" s="31">
        <v>1</v>
      </c>
      <c r="F98" s="220">
        <v>0</v>
      </c>
      <c r="G98" s="179">
        <f t="shared" si="1"/>
        <v>0</v>
      </c>
    </row>
    <row r="99" spans="1:7">
      <c r="A99" s="13"/>
      <c r="B99" s="12"/>
      <c r="C99" s="9"/>
      <c r="D99" s="31"/>
      <c r="E99" s="31"/>
      <c r="F99" s="220"/>
      <c r="G99" s="179"/>
    </row>
    <row r="100" spans="1:7">
      <c r="A100" s="13"/>
      <c r="B100" s="12" t="s">
        <v>216</v>
      </c>
      <c r="C100" s="9" t="s">
        <v>243</v>
      </c>
      <c r="D100" s="31" t="s">
        <v>47</v>
      </c>
      <c r="E100" s="31">
        <v>1</v>
      </c>
      <c r="F100" s="220">
        <v>0</v>
      </c>
      <c r="G100" s="179">
        <f t="shared" si="1"/>
        <v>0</v>
      </c>
    </row>
    <row r="101" spans="1:7">
      <c r="A101" s="13"/>
      <c r="B101" s="12"/>
      <c r="C101" s="9"/>
      <c r="D101" s="31"/>
      <c r="E101" s="31"/>
      <c r="F101" s="220"/>
      <c r="G101" s="179"/>
    </row>
    <row r="102" spans="1:7" ht="30">
      <c r="A102" s="13"/>
      <c r="B102" s="12" t="s">
        <v>216</v>
      </c>
      <c r="C102" s="35" t="s">
        <v>220</v>
      </c>
      <c r="D102" s="31" t="s">
        <v>47</v>
      </c>
      <c r="E102" s="31">
        <v>1</v>
      </c>
      <c r="F102" s="220">
        <v>0</v>
      </c>
      <c r="G102" s="179">
        <f t="shared" si="1"/>
        <v>0</v>
      </c>
    </row>
    <row r="103" spans="1:7">
      <c r="A103" s="13"/>
      <c r="B103" s="12"/>
      <c r="C103" s="35"/>
      <c r="D103" s="31"/>
      <c r="E103" s="31"/>
      <c r="F103" s="220"/>
      <c r="G103" s="179"/>
    </row>
    <row r="104" spans="1:7">
      <c r="A104" s="13"/>
      <c r="B104" s="12" t="s">
        <v>216</v>
      </c>
      <c r="C104" s="35" t="s">
        <v>221</v>
      </c>
      <c r="D104" s="31" t="s">
        <v>47</v>
      </c>
      <c r="E104" s="31">
        <v>1</v>
      </c>
      <c r="F104" s="220">
        <v>0</v>
      </c>
      <c r="G104" s="179">
        <f t="shared" si="1"/>
        <v>0</v>
      </c>
    </row>
    <row r="105" spans="1:7">
      <c r="A105" s="13"/>
      <c r="B105" s="12"/>
      <c r="C105" s="35"/>
      <c r="D105" s="31"/>
      <c r="E105" s="31"/>
      <c r="F105" s="220"/>
      <c r="G105" s="179"/>
    </row>
    <row r="106" spans="1:7">
      <c r="A106" s="13"/>
      <c r="B106" s="12" t="s">
        <v>245</v>
      </c>
      <c r="C106" s="139" t="s">
        <v>244</v>
      </c>
      <c r="D106" s="31"/>
      <c r="E106" s="31"/>
      <c r="F106" s="220"/>
      <c r="G106" s="179"/>
    </row>
    <row r="107" spans="1:7">
      <c r="A107" s="13"/>
      <c r="B107" s="12"/>
      <c r="C107" s="35"/>
      <c r="D107" s="31"/>
      <c r="E107" s="31"/>
      <c r="F107" s="220"/>
      <c r="G107" s="179"/>
    </row>
    <row r="108" spans="1:7">
      <c r="A108" s="13"/>
      <c r="B108" s="12" t="s">
        <v>247</v>
      </c>
      <c r="C108" s="137" t="s">
        <v>246</v>
      </c>
      <c r="D108" s="31"/>
      <c r="E108" s="31"/>
      <c r="F108" s="220"/>
      <c r="G108" s="179"/>
    </row>
    <row r="109" spans="1:7">
      <c r="A109" s="13"/>
      <c r="B109" s="12"/>
      <c r="C109" s="35"/>
      <c r="D109" s="31"/>
      <c r="E109" s="31"/>
      <c r="F109" s="220"/>
      <c r="G109" s="179"/>
    </row>
    <row r="110" spans="1:7" ht="30">
      <c r="A110" s="13"/>
      <c r="B110" s="12" t="s">
        <v>247</v>
      </c>
      <c r="C110" s="35" t="s">
        <v>248</v>
      </c>
      <c r="D110" s="31" t="s">
        <v>47</v>
      </c>
      <c r="E110" s="31">
        <v>1</v>
      </c>
      <c r="F110" s="220">
        <v>0</v>
      </c>
      <c r="G110" s="179">
        <f t="shared" si="1"/>
        <v>0</v>
      </c>
    </row>
    <row r="111" spans="1:7">
      <c r="A111" s="13"/>
      <c r="B111" s="12"/>
      <c r="C111" s="35"/>
      <c r="D111" s="31"/>
      <c r="E111" s="31"/>
      <c r="F111" s="220"/>
      <c r="G111" s="179"/>
    </row>
    <row r="112" spans="1:7">
      <c r="A112" s="13"/>
      <c r="B112" s="12" t="s">
        <v>249</v>
      </c>
      <c r="C112" s="35" t="s">
        <v>250</v>
      </c>
      <c r="D112" s="31" t="s">
        <v>47</v>
      </c>
      <c r="E112" s="31">
        <v>1</v>
      </c>
      <c r="F112" s="220">
        <v>0</v>
      </c>
      <c r="G112" s="179">
        <f t="shared" si="1"/>
        <v>0</v>
      </c>
    </row>
    <row r="113" spans="1:7">
      <c r="A113" s="13"/>
      <c r="B113" s="12"/>
      <c r="C113" s="35"/>
      <c r="D113" s="31"/>
      <c r="E113" s="31"/>
      <c r="F113" s="220"/>
      <c r="G113" s="179"/>
    </row>
    <row r="114" spans="1:7">
      <c r="A114" s="13"/>
      <c r="B114" s="12" t="s">
        <v>251</v>
      </c>
      <c r="C114" s="35" t="s">
        <v>252</v>
      </c>
      <c r="D114" s="177" t="s">
        <v>69</v>
      </c>
      <c r="E114" s="31">
        <v>1</v>
      </c>
      <c r="F114" s="220">
        <v>0</v>
      </c>
      <c r="G114" s="179">
        <f t="shared" si="1"/>
        <v>0</v>
      </c>
    </row>
    <row r="115" spans="1:7">
      <c r="A115" s="13"/>
      <c r="B115" s="12"/>
      <c r="C115" s="35"/>
      <c r="D115" s="31"/>
      <c r="E115" s="31"/>
      <c r="F115" s="220"/>
      <c r="G115" s="179"/>
    </row>
    <row r="116" spans="1:7" ht="30">
      <c r="A116" s="13"/>
      <c r="B116" s="12" t="s">
        <v>253</v>
      </c>
      <c r="C116" s="35" t="s">
        <v>254</v>
      </c>
      <c r="D116" s="31" t="s">
        <v>47</v>
      </c>
      <c r="E116" s="31">
        <v>1</v>
      </c>
      <c r="F116" s="220">
        <v>0</v>
      </c>
      <c r="G116" s="179"/>
    </row>
    <row r="117" spans="1:7">
      <c r="A117" s="13"/>
      <c r="B117" s="12"/>
      <c r="C117" s="35"/>
      <c r="D117" s="31"/>
      <c r="E117" s="31"/>
      <c r="F117" s="220"/>
      <c r="G117" s="179"/>
    </row>
    <row r="118" spans="1:7">
      <c r="A118" s="13"/>
      <c r="B118" s="12" t="s">
        <v>245</v>
      </c>
      <c r="C118" s="139" t="s">
        <v>255</v>
      </c>
      <c r="D118" s="31"/>
      <c r="E118" s="31"/>
      <c r="F118" s="220"/>
      <c r="G118" s="179"/>
    </row>
    <row r="119" spans="1:7">
      <c r="A119" s="13"/>
      <c r="B119" s="12"/>
      <c r="C119" s="35"/>
      <c r="D119" s="31"/>
      <c r="E119" s="31"/>
      <c r="F119" s="220"/>
      <c r="G119" s="179"/>
    </row>
    <row r="120" spans="1:7">
      <c r="A120" s="13"/>
      <c r="B120" s="12"/>
      <c r="C120" s="137" t="s">
        <v>256</v>
      </c>
      <c r="D120" s="31"/>
      <c r="E120" s="31"/>
      <c r="F120" s="220"/>
      <c r="G120" s="179"/>
    </row>
    <row r="121" spans="1:7">
      <c r="A121" s="13"/>
      <c r="B121" s="12"/>
      <c r="C121" s="35"/>
      <c r="D121" s="31"/>
      <c r="E121" s="31"/>
      <c r="F121" s="220"/>
      <c r="G121" s="179"/>
    </row>
    <row r="122" spans="1:7">
      <c r="A122" s="13"/>
      <c r="B122" s="12"/>
      <c r="C122" s="35" t="s">
        <v>257</v>
      </c>
      <c r="D122" s="31" t="s">
        <v>266</v>
      </c>
      <c r="E122" s="31"/>
      <c r="F122" s="220">
        <v>0</v>
      </c>
      <c r="G122" s="179" t="str">
        <f>IFERROR(IF(E122&gt;0,((F122)*E122),"Rate Only"),"")</f>
        <v>Rate Only</v>
      </c>
    </row>
    <row r="123" spans="1:7">
      <c r="A123" s="13"/>
      <c r="B123" s="12"/>
      <c r="C123" s="35"/>
      <c r="D123" s="31"/>
      <c r="E123" s="31"/>
      <c r="F123" s="220"/>
      <c r="G123" s="179"/>
    </row>
    <row r="124" spans="1:7">
      <c r="A124" s="13"/>
      <c r="B124" s="12"/>
      <c r="C124" s="35" t="s">
        <v>258</v>
      </c>
      <c r="D124" s="31" t="s">
        <v>266</v>
      </c>
      <c r="E124" s="31"/>
      <c r="F124" s="220">
        <v>0</v>
      </c>
      <c r="G124" s="179" t="str">
        <f>IFERROR(IF(E124&gt;0,((F124)*E124),"Rate Only"),"")</f>
        <v>Rate Only</v>
      </c>
    </row>
    <row r="125" spans="1:7">
      <c r="A125" s="13"/>
      <c r="B125" s="12"/>
      <c r="C125" s="35"/>
      <c r="D125" s="31"/>
      <c r="E125" s="31"/>
      <c r="F125" s="220"/>
      <c r="G125" s="179"/>
    </row>
    <row r="126" spans="1:7">
      <c r="A126" s="13"/>
      <c r="B126" s="12"/>
      <c r="C126" s="35" t="s">
        <v>259</v>
      </c>
      <c r="D126" s="31" t="s">
        <v>266</v>
      </c>
      <c r="E126" s="31"/>
      <c r="F126" s="220">
        <v>0</v>
      </c>
      <c r="G126" s="179" t="str">
        <f>IFERROR(IF(E126&gt;0,((F126)*E126),"Rate Only"),"")</f>
        <v>Rate Only</v>
      </c>
    </row>
    <row r="127" spans="1:7">
      <c r="A127" s="13"/>
      <c r="B127" s="12"/>
      <c r="C127" s="35"/>
      <c r="D127" s="31"/>
      <c r="E127" s="31"/>
      <c r="F127" s="220"/>
      <c r="G127" s="179"/>
    </row>
    <row r="128" spans="1:7">
      <c r="A128" s="13"/>
      <c r="B128" s="12"/>
      <c r="C128" s="35" t="s">
        <v>260</v>
      </c>
      <c r="D128" s="31" t="s">
        <v>266</v>
      </c>
      <c r="E128" s="31"/>
      <c r="F128" s="220">
        <v>0</v>
      </c>
      <c r="G128" s="179" t="str">
        <f>IFERROR(IF(E128&gt;0,((F128)*E128),"Rate Only"),"")</f>
        <v>Rate Only</v>
      </c>
    </row>
    <row r="129" spans="1:7">
      <c r="A129" s="13"/>
      <c r="B129" s="12"/>
      <c r="C129" s="35"/>
      <c r="D129" s="31"/>
      <c r="E129" s="31"/>
      <c r="F129" s="220"/>
      <c r="G129" s="179"/>
    </row>
    <row r="130" spans="1:7">
      <c r="A130" s="13"/>
      <c r="B130" s="12"/>
      <c r="C130" s="35" t="s">
        <v>261</v>
      </c>
      <c r="D130" s="31" t="s">
        <v>30</v>
      </c>
      <c r="E130" s="31"/>
      <c r="F130" s="220">
        <v>0</v>
      </c>
      <c r="G130" s="179" t="str">
        <f>IFERROR(IF(E130&gt;0,((F130)*E130),"Rate Only"),"")</f>
        <v>Rate Only</v>
      </c>
    </row>
    <row r="131" spans="1:7">
      <c r="A131" s="13"/>
      <c r="B131" s="12"/>
      <c r="C131" s="35"/>
      <c r="D131" s="31"/>
      <c r="E131" s="31"/>
      <c r="F131" s="220"/>
      <c r="G131" s="179"/>
    </row>
    <row r="132" spans="1:7">
      <c r="A132" s="13"/>
      <c r="B132" s="12"/>
      <c r="C132" s="35" t="s">
        <v>262</v>
      </c>
      <c r="D132" s="31" t="s">
        <v>266</v>
      </c>
      <c r="E132" s="31"/>
      <c r="F132" s="220">
        <v>0</v>
      </c>
      <c r="G132" s="179" t="str">
        <f>IFERROR(IF(E132&gt;0,((F132)*E132),"Rate Only"),"")</f>
        <v>Rate Only</v>
      </c>
    </row>
    <row r="133" spans="1:7">
      <c r="A133" s="13"/>
      <c r="B133" s="12"/>
      <c r="C133" s="35"/>
      <c r="D133" s="31"/>
      <c r="E133" s="31"/>
      <c r="F133" s="220"/>
      <c r="G133" s="179"/>
    </row>
    <row r="134" spans="1:7">
      <c r="A134" s="13"/>
      <c r="B134" s="12"/>
      <c r="C134" s="35" t="s">
        <v>263</v>
      </c>
      <c r="D134" s="31" t="s">
        <v>266</v>
      </c>
      <c r="E134" s="31"/>
      <c r="F134" s="220">
        <v>0</v>
      </c>
      <c r="G134" s="179" t="str">
        <f>IFERROR(IF(E134&gt;0,((F134)*E134),"Rate Only"),"")</f>
        <v>Rate Only</v>
      </c>
    </row>
    <row r="135" spans="1:7">
      <c r="A135" s="13"/>
      <c r="B135" s="12"/>
      <c r="C135" s="35"/>
      <c r="D135" s="31"/>
      <c r="E135" s="31"/>
      <c r="F135" s="220"/>
      <c r="G135" s="179"/>
    </row>
    <row r="136" spans="1:7">
      <c r="A136" s="13"/>
      <c r="B136" s="12"/>
      <c r="C136" s="35" t="s">
        <v>264</v>
      </c>
      <c r="D136" s="31" t="s">
        <v>30</v>
      </c>
      <c r="E136" s="31"/>
      <c r="F136" s="220">
        <v>0</v>
      </c>
      <c r="G136" s="179" t="str">
        <f>IFERROR(IF(E136&gt;0,((F136)*E136),"Rate Only"),"")</f>
        <v>Rate Only</v>
      </c>
    </row>
    <row r="137" spans="1:7" ht="15" customHeight="1">
      <c r="A137" s="13"/>
      <c r="B137" s="12"/>
      <c r="C137" s="35"/>
      <c r="D137" s="31"/>
      <c r="E137" s="31"/>
      <c r="F137" s="220"/>
      <c r="G137" s="179"/>
    </row>
    <row r="138" spans="1:7">
      <c r="A138" s="13"/>
      <c r="B138" s="12"/>
      <c r="C138" s="35" t="s">
        <v>265</v>
      </c>
      <c r="D138" s="31" t="s">
        <v>30</v>
      </c>
      <c r="E138" s="31"/>
      <c r="F138" s="220">
        <v>0</v>
      </c>
      <c r="G138" s="179" t="str">
        <f>IFERROR(IF(E138&gt;0,((F138)*E138),"Rate Only"),"")</f>
        <v>Rate Only</v>
      </c>
    </row>
    <row r="139" spans="1:7">
      <c r="A139" s="13"/>
      <c r="B139" s="12"/>
      <c r="C139" s="35"/>
      <c r="D139" s="31"/>
      <c r="E139" s="31"/>
      <c r="F139" s="179"/>
      <c r="G139" s="178"/>
    </row>
    <row r="140" spans="1:7">
      <c r="A140" s="7"/>
      <c r="B140" s="15"/>
      <c r="C140" s="16"/>
      <c r="D140" s="131"/>
      <c r="E140" s="131"/>
      <c r="F140" s="184"/>
      <c r="G140" s="180">
        <f>SUM(G11:G139)</f>
        <v>0</v>
      </c>
    </row>
    <row r="141" spans="1:7" ht="16" thickBot="1">
      <c r="A141" s="18"/>
      <c r="B141" s="19"/>
      <c r="C141" s="20" t="s">
        <v>65</v>
      </c>
      <c r="D141" s="132"/>
      <c r="E141" s="132"/>
      <c r="F141" s="185"/>
      <c r="G141" s="181">
        <f>G140</f>
        <v>0</v>
      </c>
    </row>
    <row r="142" spans="1:7" ht="16" thickTop="1">
      <c r="A142" s="22"/>
      <c r="B142" s="23"/>
      <c r="C142" s="24"/>
      <c r="D142" s="167"/>
      <c r="E142" s="167"/>
      <c r="F142" s="186"/>
      <c r="G142" s="182"/>
    </row>
  </sheetData>
  <sheetProtection algorithmName="SHA-512" hashValue="Ut8Oq/YV/xLWgrMJiz0Sw3mNNyMZ+ZESDkG2yiou1ZeAjesZKh+sdzDCiw9BhOYIlOXbZho/h99TbjyrllLzcg==" saltValue="fvNSpcK4MnJyyQs/c1kvew==" spinCount="100000" sheet="1" objects="1" scenarios="1"/>
  <pageMargins left="0.70866141732283472" right="0.70866141732283472" top="0.74803149606299213" bottom="0.74803149606299213" header="0.31496062992125984" footer="0.31496062992125984"/>
  <pageSetup paperSize="9" scale="64" orientation="portrait" r:id="rId1"/>
  <headerFooter>
    <oddFooter xml:space="preserve">&amp;C
</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60A8B-CC40-4A49-A5D3-2621FA2F4650}">
  <dimension ref="A1:AT150"/>
  <sheetViews>
    <sheetView view="pageBreakPreview" zoomScale="90" zoomScaleNormal="100" zoomScaleSheetLayoutView="90" workbookViewId="0">
      <selection activeCell="J18" sqref="J18"/>
    </sheetView>
  </sheetViews>
  <sheetFormatPr baseColWidth="10" defaultColWidth="9.1640625" defaultRowHeight="14"/>
  <cols>
    <col min="1" max="1" width="4" style="9" customWidth="1"/>
    <col min="2" max="2" width="18.5" style="39" customWidth="1"/>
    <col min="3" max="3" width="42.83203125" style="9" customWidth="1"/>
    <col min="4" max="4" width="9.1640625" style="70"/>
    <col min="5" max="5" width="9.33203125" style="3" bestFit="1" customWidth="1"/>
    <col min="6" max="6" width="9.83203125" style="4" bestFit="1" customWidth="1"/>
    <col min="7" max="7" width="13.5" style="42" bestFit="1" customWidth="1"/>
    <col min="8" max="46" width="9.1640625" style="9"/>
    <col min="47" max="16384" width="9.1640625" style="1"/>
  </cols>
  <sheetData>
    <row r="1" spans="1:7" s="9" customFormat="1" ht="15">
      <c r="A1" s="58"/>
      <c r="B1" s="59" t="s">
        <v>70</v>
      </c>
      <c r="C1" s="28" t="s">
        <v>0</v>
      </c>
      <c r="D1" s="71" t="s">
        <v>1</v>
      </c>
      <c r="E1" s="27" t="s">
        <v>2</v>
      </c>
      <c r="F1" s="60" t="s">
        <v>3</v>
      </c>
      <c r="G1" s="60" t="s">
        <v>4</v>
      </c>
    </row>
    <row r="2" spans="1:7" s="9" customFormat="1">
      <c r="A2" s="14"/>
      <c r="B2" s="14"/>
      <c r="C2" s="49"/>
      <c r="D2" s="44"/>
      <c r="E2" s="14"/>
      <c r="F2" s="45"/>
      <c r="G2" s="45"/>
    </row>
    <row r="3" spans="1:7" s="9" customFormat="1" ht="15">
      <c r="A3" s="14"/>
      <c r="B3" s="14"/>
      <c r="C3" s="68" t="s">
        <v>155</v>
      </c>
      <c r="D3" s="74" t="s">
        <v>44</v>
      </c>
      <c r="E3" s="14"/>
      <c r="F3" s="45"/>
      <c r="G3" s="45"/>
    </row>
    <row r="4" spans="1:7" s="9" customFormat="1" ht="12" customHeight="1">
      <c r="A4" s="14"/>
      <c r="B4" s="14"/>
      <c r="C4" s="69"/>
      <c r="D4" s="75"/>
      <c r="E4" s="50"/>
      <c r="F4" s="45"/>
      <c r="G4" s="45"/>
    </row>
    <row r="5" spans="1:7" s="9" customFormat="1" ht="15">
      <c r="A5" s="14"/>
      <c r="B5" s="14"/>
      <c r="C5" s="68" t="s">
        <v>172</v>
      </c>
      <c r="D5" s="74" t="s">
        <v>44</v>
      </c>
      <c r="E5" s="50"/>
      <c r="F5" s="45"/>
      <c r="G5" s="45"/>
    </row>
    <row r="6" spans="1:7" s="9" customFormat="1">
      <c r="A6" s="14"/>
      <c r="B6" s="14"/>
      <c r="C6" s="69"/>
      <c r="D6" s="75"/>
      <c r="E6" s="50"/>
      <c r="F6" s="45"/>
      <c r="G6" s="45"/>
    </row>
    <row r="7" spans="1:7" s="9" customFormat="1" ht="15">
      <c r="A7" s="14"/>
      <c r="B7" s="14"/>
      <c r="C7" s="68" t="s">
        <v>171</v>
      </c>
      <c r="D7" s="74" t="s">
        <v>44</v>
      </c>
      <c r="E7" s="50"/>
      <c r="F7" s="45"/>
      <c r="G7" s="45"/>
    </row>
    <row r="8" spans="1:7" s="9" customFormat="1">
      <c r="A8" s="14"/>
      <c r="B8" s="14"/>
      <c r="C8" s="69"/>
      <c r="D8" s="75"/>
      <c r="E8" s="50"/>
      <c r="F8" s="45"/>
      <c r="G8" s="45"/>
    </row>
    <row r="9" spans="1:7" s="9" customFormat="1" ht="15">
      <c r="A9" s="14"/>
      <c r="B9" s="14"/>
      <c r="C9" s="68" t="s">
        <v>164</v>
      </c>
      <c r="D9" s="75"/>
      <c r="E9" s="50"/>
      <c r="F9" s="45"/>
      <c r="G9" s="45"/>
    </row>
    <row r="10" spans="1:7" s="9" customFormat="1">
      <c r="A10" s="14"/>
      <c r="B10" s="14"/>
      <c r="C10" s="69"/>
      <c r="D10" s="75"/>
      <c r="E10" s="50"/>
      <c r="F10" s="45"/>
      <c r="G10" s="45"/>
    </row>
    <row r="11" spans="1:7" s="9" customFormat="1" ht="30">
      <c r="A11" s="14"/>
      <c r="B11" s="14"/>
      <c r="C11" s="65" t="s">
        <v>165</v>
      </c>
      <c r="D11" s="74" t="s">
        <v>44</v>
      </c>
      <c r="E11" s="50"/>
      <c r="F11" s="45"/>
      <c r="G11" s="45"/>
    </row>
    <row r="12" spans="1:7" s="9" customFormat="1">
      <c r="A12" s="14"/>
      <c r="B12" s="14"/>
      <c r="C12" s="69"/>
      <c r="D12" s="75"/>
      <c r="E12" s="50"/>
      <c r="F12" s="45"/>
      <c r="G12" s="45"/>
    </row>
    <row r="13" spans="1:7" s="9" customFormat="1" ht="45">
      <c r="A13" s="14"/>
      <c r="B13" s="14"/>
      <c r="C13" s="69" t="s">
        <v>166</v>
      </c>
      <c r="D13" s="75"/>
      <c r="E13" s="50"/>
      <c r="F13" s="45"/>
      <c r="G13" s="45"/>
    </row>
    <row r="14" spans="1:7" s="9" customFormat="1">
      <c r="A14" s="14"/>
      <c r="B14" s="14"/>
      <c r="C14" s="69"/>
      <c r="D14" s="75"/>
      <c r="E14" s="50"/>
      <c r="F14" s="45"/>
      <c r="G14" s="45"/>
    </row>
    <row r="15" spans="1:7" s="9" customFormat="1" ht="15">
      <c r="A15" s="14"/>
      <c r="B15" s="14"/>
      <c r="C15" s="69" t="s">
        <v>167</v>
      </c>
      <c r="D15" s="75"/>
      <c r="E15" s="50"/>
      <c r="F15" s="45"/>
      <c r="G15" s="45"/>
    </row>
    <row r="16" spans="1:7" s="9" customFormat="1">
      <c r="A16" s="14"/>
      <c r="B16" s="14"/>
      <c r="C16" s="69"/>
      <c r="D16" s="75"/>
      <c r="E16" s="50"/>
      <c r="F16" s="45"/>
      <c r="G16" s="45"/>
    </row>
    <row r="17" spans="1:7" s="9" customFormat="1" ht="15">
      <c r="A17" s="14"/>
      <c r="B17" s="14">
        <v>1</v>
      </c>
      <c r="C17" s="69" t="s">
        <v>168</v>
      </c>
      <c r="D17" s="75" t="s">
        <v>23</v>
      </c>
      <c r="E17" s="50">
        <v>250</v>
      </c>
      <c r="F17" s="188">
        <v>0</v>
      </c>
      <c r="G17" s="188">
        <f>E17*F17</f>
        <v>0</v>
      </c>
    </row>
    <row r="18" spans="1:7" s="9" customFormat="1">
      <c r="A18" s="14"/>
      <c r="B18" s="14"/>
      <c r="C18" s="69"/>
      <c r="D18" s="75"/>
      <c r="E18" s="50"/>
      <c r="F18" s="45"/>
      <c r="G18" s="45"/>
    </row>
    <row r="19" spans="1:7" s="9" customFormat="1" ht="15">
      <c r="A19" s="14"/>
      <c r="B19" s="14">
        <f>B17+1</f>
        <v>2</v>
      </c>
      <c r="C19" s="69" t="s">
        <v>169</v>
      </c>
      <c r="D19" s="75" t="s">
        <v>31</v>
      </c>
      <c r="E19" s="50">
        <v>2</v>
      </c>
      <c r="F19" s="188">
        <v>0</v>
      </c>
      <c r="G19" s="188">
        <f>E19*F19</f>
        <v>0</v>
      </c>
    </row>
    <row r="20" spans="1:7" s="9" customFormat="1">
      <c r="A20" s="14"/>
      <c r="B20" s="14"/>
      <c r="C20" s="69"/>
      <c r="D20" s="75"/>
      <c r="E20" s="50"/>
      <c r="F20" s="45"/>
      <c r="G20" s="45"/>
    </row>
    <row r="21" spans="1:7" s="9" customFormat="1" ht="15">
      <c r="A21" s="14"/>
      <c r="B21" s="14">
        <f>B19+1</f>
        <v>3</v>
      </c>
      <c r="C21" s="69" t="s">
        <v>170</v>
      </c>
      <c r="D21" s="135" t="s">
        <v>31</v>
      </c>
      <c r="E21" s="50">
        <v>2</v>
      </c>
      <c r="F21" s="188">
        <v>0</v>
      </c>
      <c r="G21" s="188">
        <f>E21*F21</f>
        <v>0</v>
      </c>
    </row>
    <row r="22" spans="1:7" s="9" customFormat="1">
      <c r="A22" s="14"/>
      <c r="B22" s="14"/>
      <c r="C22" s="54"/>
      <c r="D22" s="52"/>
      <c r="E22" s="50"/>
      <c r="F22" s="45"/>
      <c r="G22" s="45"/>
    </row>
    <row r="23" spans="1:7" s="9" customFormat="1">
      <c r="A23" s="7"/>
      <c r="B23" s="117"/>
      <c r="C23" s="16"/>
      <c r="D23" s="17"/>
      <c r="E23" s="17"/>
      <c r="F23" s="17"/>
      <c r="G23" s="202">
        <f>SUM(G16:G22)</f>
        <v>0</v>
      </c>
    </row>
    <row r="24" spans="1:7" s="9" customFormat="1" ht="15" thickBot="1">
      <c r="A24" s="18"/>
      <c r="B24" s="118"/>
      <c r="C24" s="20" t="s">
        <v>65</v>
      </c>
      <c r="D24" s="21"/>
      <c r="E24" s="21"/>
      <c r="F24" s="21"/>
      <c r="G24" s="203">
        <f>G23</f>
        <v>0</v>
      </c>
    </row>
    <row r="25" spans="1:7" s="9" customFormat="1" ht="15" thickTop="1">
      <c r="A25" s="22"/>
      <c r="B25" s="175"/>
      <c r="C25" s="24"/>
      <c r="D25" s="25"/>
      <c r="E25" s="25"/>
      <c r="F25" s="25"/>
      <c r="G25" s="26"/>
    </row>
    <row r="26" spans="1:7" s="9" customFormat="1">
      <c r="B26" s="39"/>
      <c r="D26" s="70"/>
      <c r="E26" s="41"/>
      <c r="F26" s="42"/>
      <c r="G26" s="42"/>
    </row>
    <row r="27" spans="1:7" s="39" customFormat="1">
      <c r="A27" s="9"/>
      <c r="C27" s="9"/>
      <c r="D27" s="70"/>
      <c r="E27" s="41"/>
      <c r="F27" s="42"/>
      <c r="G27" s="42"/>
    </row>
    <row r="28" spans="1:7" s="9" customFormat="1">
      <c r="B28" s="39"/>
      <c r="D28" s="70"/>
      <c r="E28" s="41"/>
      <c r="F28" s="42"/>
      <c r="G28" s="42"/>
    </row>
    <row r="29" spans="1:7" s="9" customFormat="1">
      <c r="B29" s="39"/>
      <c r="D29" s="70"/>
      <c r="E29" s="41"/>
      <c r="F29" s="42"/>
      <c r="G29" s="42"/>
    </row>
    <row r="30" spans="1:7" s="9" customFormat="1">
      <c r="B30" s="39"/>
      <c r="D30" s="70"/>
      <c r="E30" s="41"/>
      <c r="F30" s="42"/>
      <c r="G30" s="42"/>
    </row>
    <row r="31" spans="1:7" s="9" customFormat="1">
      <c r="B31" s="39"/>
      <c r="D31" s="70"/>
      <c r="E31" s="41"/>
      <c r="F31" s="42"/>
      <c r="G31" s="42"/>
    </row>
    <row r="32" spans="1:7" s="9" customFormat="1">
      <c r="B32" s="39"/>
      <c r="D32" s="70"/>
      <c r="E32" s="41"/>
      <c r="F32" s="42"/>
      <c r="G32" s="42"/>
    </row>
    <row r="33" spans="2:7" s="9" customFormat="1">
      <c r="B33" s="39"/>
      <c r="D33" s="70"/>
      <c r="E33" s="41"/>
      <c r="F33" s="42"/>
      <c r="G33" s="42"/>
    </row>
    <row r="34" spans="2:7" s="9" customFormat="1">
      <c r="B34" s="39"/>
      <c r="D34" s="70"/>
      <c r="E34" s="41"/>
      <c r="F34" s="42"/>
      <c r="G34" s="42"/>
    </row>
    <row r="35" spans="2:7" s="9" customFormat="1">
      <c r="B35" s="39"/>
      <c r="D35" s="70"/>
      <c r="E35" s="41"/>
      <c r="F35" s="42"/>
      <c r="G35" s="42"/>
    </row>
    <row r="36" spans="2:7" s="9" customFormat="1">
      <c r="B36" s="39"/>
      <c r="D36" s="70"/>
      <c r="E36" s="41"/>
      <c r="F36" s="42"/>
      <c r="G36" s="42"/>
    </row>
    <row r="37" spans="2:7" s="9" customFormat="1">
      <c r="B37" s="39"/>
      <c r="D37" s="70"/>
      <c r="E37" s="41"/>
      <c r="F37" s="42"/>
      <c r="G37" s="42"/>
    </row>
    <row r="38" spans="2:7" s="9" customFormat="1">
      <c r="B38" s="39"/>
      <c r="D38" s="70"/>
      <c r="E38" s="41"/>
      <c r="F38" s="42"/>
      <c r="G38" s="42"/>
    </row>
    <row r="39" spans="2:7" s="9" customFormat="1">
      <c r="B39" s="39"/>
      <c r="D39" s="70"/>
      <c r="E39" s="41"/>
      <c r="F39" s="42"/>
      <c r="G39" s="42"/>
    </row>
    <row r="40" spans="2:7" s="9" customFormat="1">
      <c r="B40" s="39"/>
      <c r="D40" s="70"/>
      <c r="E40" s="41"/>
      <c r="F40" s="42"/>
      <c r="G40" s="42"/>
    </row>
    <row r="41" spans="2:7" s="9" customFormat="1">
      <c r="B41" s="39"/>
      <c r="D41" s="70"/>
      <c r="E41" s="41"/>
      <c r="F41" s="42"/>
      <c r="G41" s="42"/>
    </row>
    <row r="42" spans="2:7" s="9" customFormat="1">
      <c r="B42" s="39"/>
      <c r="D42" s="70"/>
      <c r="E42" s="41"/>
      <c r="F42" s="42"/>
      <c r="G42" s="42"/>
    </row>
    <row r="43" spans="2:7" s="9" customFormat="1">
      <c r="B43" s="39"/>
      <c r="D43" s="70"/>
      <c r="E43" s="41"/>
      <c r="F43" s="42"/>
      <c r="G43" s="42"/>
    </row>
    <row r="44" spans="2:7" s="9" customFormat="1">
      <c r="B44" s="39"/>
      <c r="D44" s="70"/>
      <c r="E44" s="41"/>
      <c r="F44" s="42"/>
      <c r="G44" s="42"/>
    </row>
    <row r="45" spans="2:7" s="9" customFormat="1">
      <c r="B45" s="39"/>
      <c r="D45" s="70"/>
      <c r="E45" s="41"/>
      <c r="F45" s="42"/>
      <c r="G45" s="42"/>
    </row>
    <row r="46" spans="2:7" s="9" customFormat="1">
      <c r="B46" s="39"/>
      <c r="D46" s="70"/>
      <c r="E46" s="41"/>
      <c r="F46" s="42"/>
      <c r="G46" s="42"/>
    </row>
    <row r="47" spans="2:7" s="9" customFormat="1">
      <c r="B47" s="39"/>
      <c r="D47" s="70"/>
      <c r="E47" s="41"/>
      <c r="F47" s="42"/>
      <c r="G47" s="42"/>
    </row>
    <row r="48" spans="2:7" s="9" customFormat="1">
      <c r="B48" s="39"/>
      <c r="D48" s="70"/>
      <c r="E48" s="41"/>
      <c r="F48" s="42"/>
      <c r="G48" s="42"/>
    </row>
    <row r="49" spans="2:7" s="9" customFormat="1">
      <c r="B49" s="39"/>
      <c r="D49" s="70"/>
      <c r="E49" s="41"/>
      <c r="F49" s="42"/>
      <c r="G49" s="42"/>
    </row>
    <row r="50" spans="2:7" s="9" customFormat="1">
      <c r="B50" s="39"/>
      <c r="D50" s="70"/>
      <c r="E50" s="41"/>
      <c r="F50" s="42"/>
      <c r="G50" s="42"/>
    </row>
    <row r="51" spans="2:7" s="9" customFormat="1">
      <c r="B51" s="39"/>
      <c r="D51" s="70"/>
      <c r="E51" s="41"/>
      <c r="F51" s="42"/>
      <c r="G51" s="42"/>
    </row>
    <row r="52" spans="2:7" s="9" customFormat="1">
      <c r="B52" s="39"/>
      <c r="D52" s="70"/>
      <c r="E52" s="41"/>
      <c r="F52" s="42"/>
      <c r="G52" s="42"/>
    </row>
    <row r="53" spans="2:7" s="9" customFormat="1">
      <c r="B53" s="39"/>
      <c r="D53" s="70"/>
      <c r="E53" s="41"/>
      <c r="F53" s="42"/>
      <c r="G53" s="42"/>
    </row>
    <row r="54" spans="2:7" s="9" customFormat="1">
      <c r="B54" s="39"/>
      <c r="D54" s="70"/>
      <c r="E54" s="41"/>
      <c r="F54" s="42"/>
      <c r="G54" s="42"/>
    </row>
    <row r="55" spans="2:7" s="9" customFormat="1">
      <c r="B55" s="39"/>
      <c r="D55" s="70"/>
      <c r="E55" s="41"/>
      <c r="F55" s="42"/>
      <c r="G55" s="42"/>
    </row>
    <row r="56" spans="2:7" s="9" customFormat="1">
      <c r="B56" s="39"/>
      <c r="D56" s="70"/>
      <c r="E56" s="41"/>
      <c r="F56" s="42"/>
      <c r="G56" s="42"/>
    </row>
    <row r="57" spans="2:7" s="9" customFormat="1">
      <c r="B57" s="39"/>
      <c r="D57" s="70"/>
      <c r="E57" s="41"/>
      <c r="F57" s="42"/>
      <c r="G57" s="42"/>
    </row>
    <row r="58" spans="2:7" s="9" customFormat="1">
      <c r="B58" s="39"/>
      <c r="D58" s="70"/>
      <c r="E58" s="41"/>
      <c r="F58" s="42"/>
      <c r="G58" s="42"/>
    </row>
    <row r="59" spans="2:7" s="9" customFormat="1">
      <c r="B59" s="39"/>
      <c r="D59" s="70"/>
      <c r="E59" s="41"/>
      <c r="F59" s="42"/>
      <c r="G59" s="42"/>
    </row>
    <row r="60" spans="2:7" s="9" customFormat="1">
      <c r="B60" s="39"/>
      <c r="D60" s="70"/>
      <c r="E60" s="41"/>
      <c r="F60" s="42"/>
      <c r="G60" s="42"/>
    </row>
    <row r="61" spans="2:7" s="9" customFormat="1">
      <c r="B61" s="39"/>
      <c r="D61" s="70"/>
      <c r="E61" s="41"/>
      <c r="F61" s="42"/>
      <c r="G61" s="42"/>
    </row>
    <row r="62" spans="2:7" s="9" customFormat="1">
      <c r="B62" s="39"/>
      <c r="D62" s="70"/>
      <c r="E62" s="41"/>
      <c r="F62" s="42"/>
      <c r="G62" s="42"/>
    </row>
    <row r="63" spans="2:7" s="9" customFormat="1">
      <c r="B63" s="39"/>
      <c r="D63" s="70"/>
      <c r="E63" s="41"/>
      <c r="F63" s="42"/>
      <c r="G63" s="42"/>
    </row>
    <row r="64" spans="2:7" s="9" customFormat="1">
      <c r="B64" s="39"/>
      <c r="D64" s="70"/>
      <c r="E64" s="41"/>
      <c r="F64" s="42"/>
      <c r="G64" s="42"/>
    </row>
    <row r="65" spans="2:7" s="9" customFormat="1">
      <c r="B65" s="39"/>
      <c r="D65" s="70"/>
      <c r="E65" s="41"/>
      <c r="F65" s="42"/>
      <c r="G65" s="42"/>
    </row>
    <row r="66" spans="2:7" s="9" customFormat="1">
      <c r="B66" s="39"/>
      <c r="D66" s="70"/>
      <c r="E66" s="41"/>
      <c r="F66" s="42"/>
      <c r="G66" s="42"/>
    </row>
    <row r="67" spans="2:7" s="9" customFormat="1">
      <c r="B67" s="39"/>
      <c r="D67" s="70"/>
      <c r="E67" s="41"/>
      <c r="F67" s="42"/>
      <c r="G67" s="42"/>
    </row>
    <row r="68" spans="2:7" s="9" customFormat="1">
      <c r="B68" s="39"/>
      <c r="D68" s="70"/>
      <c r="E68" s="41"/>
      <c r="F68" s="42"/>
      <c r="G68" s="42"/>
    </row>
    <row r="69" spans="2:7" s="9" customFormat="1">
      <c r="B69" s="39"/>
      <c r="D69" s="70"/>
      <c r="E69" s="41"/>
      <c r="F69" s="42"/>
      <c r="G69" s="42"/>
    </row>
    <row r="70" spans="2:7" s="9" customFormat="1">
      <c r="B70" s="39"/>
      <c r="D70" s="70"/>
      <c r="E70" s="41"/>
      <c r="F70" s="42"/>
      <c r="G70" s="42"/>
    </row>
    <row r="71" spans="2:7" s="9" customFormat="1">
      <c r="B71" s="39"/>
      <c r="D71" s="70"/>
      <c r="E71" s="41"/>
      <c r="F71" s="42"/>
      <c r="G71" s="42"/>
    </row>
    <row r="72" spans="2:7" s="9" customFormat="1">
      <c r="B72" s="39"/>
      <c r="D72" s="70"/>
      <c r="E72" s="41"/>
      <c r="F72" s="42"/>
      <c r="G72" s="42"/>
    </row>
    <row r="73" spans="2:7" s="9" customFormat="1">
      <c r="B73" s="39"/>
      <c r="D73" s="70"/>
      <c r="E73" s="41"/>
      <c r="F73" s="42"/>
      <c r="G73" s="42"/>
    </row>
    <row r="74" spans="2:7" s="9" customFormat="1">
      <c r="B74" s="39"/>
      <c r="D74" s="70"/>
      <c r="E74" s="41"/>
      <c r="F74" s="42"/>
      <c r="G74" s="42"/>
    </row>
    <row r="75" spans="2:7" s="9" customFormat="1">
      <c r="B75" s="39"/>
      <c r="D75" s="70"/>
      <c r="E75" s="41"/>
      <c r="F75" s="42"/>
      <c r="G75" s="42"/>
    </row>
    <row r="76" spans="2:7" s="9" customFormat="1">
      <c r="B76" s="39"/>
      <c r="D76" s="70"/>
      <c r="E76" s="41"/>
      <c r="F76" s="42"/>
      <c r="G76" s="42"/>
    </row>
    <row r="77" spans="2:7" s="9" customFormat="1">
      <c r="B77" s="39"/>
      <c r="D77" s="70"/>
      <c r="E77" s="41"/>
      <c r="F77" s="42"/>
      <c r="G77" s="42"/>
    </row>
    <row r="78" spans="2:7" s="9" customFormat="1">
      <c r="B78" s="39"/>
      <c r="D78" s="70"/>
      <c r="E78" s="41"/>
      <c r="F78" s="42"/>
      <c r="G78" s="42"/>
    </row>
    <row r="79" spans="2:7" s="9" customFormat="1">
      <c r="B79" s="39"/>
      <c r="D79" s="70"/>
      <c r="E79" s="41"/>
      <c r="F79" s="42"/>
      <c r="G79" s="42"/>
    </row>
    <row r="80" spans="2:7" s="9" customFormat="1">
      <c r="B80" s="39"/>
      <c r="D80" s="70"/>
      <c r="E80" s="41"/>
      <c r="F80" s="42"/>
      <c r="G80" s="42"/>
    </row>
    <row r="81" spans="2:7" s="9" customFormat="1">
      <c r="B81" s="39"/>
      <c r="D81" s="70"/>
      <c r="E81" s="41"/>
      <c r="F81" s="42"/>
      <c r="G81" s="42"/>
    </row>
    <row r="82" spans="2:7" s="9" customFormat="1">
      <c r="B82" s="39"/>
      <c r="D82" s="70"/>
      <c r="E82" s="41"/>
      <c r="F82" s="42"/>
      <c r="G82" s="42"/>
    </row>
    <row r="83" spans="2:7" s="9" customFormat="1">
      <c r="B83" s="39"/>
      <c r="D83" s="70"/>
      <c r="E83" s="41"/>
      <c r="F83" s="42"/>
      <c r="G83" s="42"/>
    </row>
    <row r="84" spans="2:7" s="9" customFormat="1">
      <c r="B84" s="39"/>
      <c r="D84" s="70"/>
      <c r="E84" s="41"/>
      <c r="F84" s="42"/>
      <c r="G84" s="42"/>
    </row>
    <row r="85" spans="2:7" s="9" customFormat="1">
      <c r="B85" s="39"/>
      <c r="D85" s="70"/>
      <c r="E85" s="41"/>
      <c r="F85" s="42"/>
      <c r="G85" s="42"/>
    </row>
    <row r="86" spans="2:7" s="9" customFormat="1">
      <c r="B86" s="39"/>
      <c r="D86" s="70"/>
      <c r="E86" s="41"/>
      <c r="F86" s="42"/>
      <c r="G86" s="42"/>
    </row>
    <row r="87" spans="2:7" s="9" customFormat="1">
      <c r="B87" s="39"/>
      <c r="D87" s="70"/>
      <c r="E87" s="41"/>
      <c r="F87" s="42"/>
      <c r="G87" s="42"/>
    </row>
    <row r="88" spans="2:7" s="9" customFormat="1">
      <c r="B88" s="39"/>
      <c r="D88" s="70"/>
      <c r="E88" s="41"/>
      <c r="F88" s="42"/>
      <c r="G88" s="42"/>
    </row>
    <row r="89" spans="2:7" s="9" customFormat="1">
      <c r="B89" s="39"/>
      <c r="D89" s="70"/>
      <c r="E89" s="41"/>
      <c r="F89" s="42"/>
      <c r="G89" s="42"/>
    </row>
    <row r="90" spans="2:7" s="9" customFormat="1">
      <c r="B90" s="39"/>
      <c r="D90" s="70"/>
      <c r="E90" s="41"/>
      <c r="F90" s="42"/>
      <c r="G90" s="42"/>
    </row>
    <row r="91" spans="2:7" s="9" customFormat="1">
      <c r="B91" s="39"/>
      <c r="D91" s="70"/>
      <c r="E91" s="41"/>
      <c r="F91" s="42"/>
      <c r="G91" s="42"/>
    </row>
    <row r="92" spans="2:7" s="9" customFormat="1">
      <c r="B92" s="39"/>
      <c r="D92" s="70"/>
      <c r="E92" s="41"/>
      <c r="F92" s="42"/>
      <c r="G92" s="42"/>
    </row>
    <row r="93" spans="2:7" s="9" customFormat="1">
      <c r="B93" s="39"/>
      <c r="D93" s="70"/>
      <c r="E93" s="41"/>
      <c r="F93" s="42"/>
      <c r="G93" s="42"/>
    </row>
    <row r="94" spans="2:7" s="9" customFormat="1">
      <c r="B94" s="39"/>
      <c r="D94" s="70"/>
      <c r="E94" s="41"/>
      <c r="F94" s="42"/>
      <c r="G94" s="42"/>
    </row>
    <row r="95" spans="2:7" s="9" customFormat="1">
      <c r="B95" s="39"/>
      <c r="D95" s="70"/>
      <c r="E95" s="41"/>
      <c r="F95" s="42"/>
      <c r="G95" s="42"/>
    </row>
    <row r="96" spans="2:7" s="9" customFormat="1">
      <c r="B96" s="39"/>
      <c r="D96" s="70"/>
      <c r="E96" s="41"/>
      <c r="F96" s="42"/>
      <c r="G96" s="42"/>
    </row>
    <row r="97" spans="2:7" s="9" customFormat="1">
      <c r="B97" s="39"/>
      <c r="D97" s="70"/>
      <c r="E97" s="41"/>
      <c r="F97" s="42"/>
      <c r="G97" s="42"/>
    </row>
    <row r="98" spans="2:7" s="9" customFormat="1">
      <c r="B98" s="39"/>
      <c r="D98" s="70"/>
      <c r="E98" s="41"/>
      <c r="F98" s="42"/>
      <c r="G98" s="42"/>
    </row>
    <row r="99" spans="2:7" s="9" customFormat="1">
      <c r="B99" s="39"/>
      <c r="D99" s="70"/>
      <c r="E99" s="41"/>
      <c r="F99" s="42"/>
      <c r="G99" s="42"/>
    </row>
    <row r="100" spans="2:7" s="9" customFormat="1">
      <c r="B100" s="39"/>
      <c r="D100" s="70"/>
      <c r="E100" s="41"/>
      <c r="F100" s="42"/>
      <c r="G100" s="42"/>
    </row>
    <row r="101" spans="2:7" s="9" customFormat="1">
      <c r="B101" s="39"/>
      <c r="D101" s="70"/>
      <c r="E101" s="41"/>
      <c r="F101" s="42"/>
      <c r="G101" s="42"/>
    </row>
    <row r="102" spans="2:7" s="9" customFormat="1">
      <c r="B102" s="39"/>
      <c r="D102" s="70"/>
      <c r="E102" s="41"/>
      <c r="F102" s="42"/>
      <c r="G102" s="42"/>
    </row>
    <row r="103" spans="2:7" s="9" customFormat="1">
      <c r="B103" s="39"/>
      <c r="D103" s="70"/>
      <c r="E103" s="41"/>
      <c r="F103" s="42"/>
      <c r="G103" s="42"/>
    </row>
    <row r="104" spans="2:7" s="9" customFormat="1">
      <c r="B104" s="39"/>
      <c r="D104" s="70"/>
      <c r="E104" s="41"/>
      <c r="F104" s="42"/>
      <c r="G104" s="42"/>
    </row>
    <row r="105" spans="2:7" s="9" customFormat="1">
      <c r="B105" s="39"/>
      <c r="D105" s="70"/>
      <c r="E105" s="41"/>
      <c r="F105" s="42"/>
      <c r="G105" s="42"/>
    </row>
    <row r="106" spans="2:7" s="9" customFormat="1">
      <c r="B106" s="39"/>
      <c r="D106" s="70"/>
      <c r="E106" s="41"/>
      <c r="F106" s="42"/>
      <c r="G106" s="42"/>
    </row>
    <row r="107" spans="2:7" s="9" customFormat="1">
      <c r="B107" s="39"/>
      <c r="D107" s="70"/>
      <c r="E107" s="41"/>
      <c r="F107" s="42"/>
      <c r="G107" s="42"/>
    </row>
    <row r="108" spans="2:7" s="9" customFormat="1">
      <c r="B108" s="39"/>
      <c r="D108" s="70"/>
      <c r="E108" s="41"/>
      <c r="F108" s="42"/>
      <c r="G108" s="42"/>
    </row>
    <row r="109" spans="2:7" s="9" customFormat="1">
      <c r="B109" s="39"/>
      <c r="D109" s="70"/>
      <c r="E109" s="41"/>
      <c r="F109" s="42"/>
      <c r="G109" s="42"/>
    </row>
    <row r="110" spans="2:7" s="9" customFormat="1">
      <c r="B110" s="39"/>
      <c r="D110" s="70"/>
      <c r="E110" s="41"/>
      <c r="F110" s="42"/>
      <c r="G110" s="42"/>
    </row>
    <row r="111" spans="2:7" s="9" customFormat="1">
      <c r="B111" s="39"/>
      <c r="D111" s="70"/>
      <c r="E111" s="41"/>
      <c r="F111" s="42"/>
      <c r="G111" s="42"/>
    </row>
    <row r="112" spans="2:7" s="9" customFormat="1">
      <c r="B112" s="39"/>
      <c r="D112" s="70"/>
      <c r="E112" s="41"/>
      <c r="F112" s="42"/>
      <c r="G112" s="42"/>
    </row>
    <row r="113" spans="2:7" s="9" customFormat="1">
      <c r="B113" s="39"/>
      <c r="D113" s="70"/>
      <c r="E113" s="41"/>
      <c r="F113" s="42"/>
      <c r="G113" s="42"/>
    </row>
    <row r="114" spans="2:7" s="9" customFormat="1">
      <c r="B114" s="39"/>
      <c r="D114" s="70"/>
      <c r="E114" s="41"/>
      <c r="F114" s="42"/>
      <c r="G114" s="42"/>
    </row>
    <row r="115" spans="2:7" s="9" customFormat="1">
      <c r="B115" s="39"/>
      <c r="D115" s="70"/>
      <c r="E115" s="41"/>
      <c r="F115" s="42"/>
      <c r="G115" s="42"/>
    </row>
    <row r="116" spans="2:7" s="9" customFormat="1">
      <c r="B116" s="39"/>
      <c r="D116" s="70"/>
      <c r="E116" s="41"/>
      <c r="F116" s="42"/>
      <c r="G116" s="42"/>
    </row>
    <row r="117" spans="2:7" s="9" customFormat="1">
      <c r="B117" s="39"/>
      <c r="D117" s="70"/>
      <c r="E117" s="41"/>
      <c r="F117" s="42"/>
      <c r="G117" s="42"/>
    </row>
    <row r="118" spans="2:7" s="9" customFormat="1">
      <c r="B118" s="39"/>
      <c r="D118" s="70"/>
      <c r="E118" s="41"/>
      <c r="F118" s="42"/>
      <c r="G118" s="42"/>
    </row>
    <row r="119" spans="2:7" s="9" customFormat="1">
      <c r="B119" s="39"/>
      <c r="D119" s="70"/>
      <c r="E119" s="41"/>
      <c r="F119" s="42"/>
      <c r="G119" s="42"/>
    </row>
    <row r="120" spans="2:7" s="9" customFormat="1">
      <c r="B120" s="39"/>
      <c r="D120" s="70"/>
      <c r="E120" s="41"/>
      <c r="F120" s="42"/>
      <c r="G120" s="42"/>
    </row>
    <row r="121" spans="2:7" s="9" customFormat="1">
      <c r="B121" s="39"/>
      <c r="D121" s="70"/>
      <c r="E121" s="41"/>
      <c r="F121" s="42"/>
      <c r="G121" s="42"/>
    </row>
    <row r="122" spans="2:7" s="9" customFormat="1">
      <c r="B122" s="39"/>
      <c r="D122" s="70"/>
      <c r="E122" s="41"/>
      <c r="F122" s="42"/>
      <c r="G122" s="42"/>
    </row>
    <row r="123" spans="2:7" s="9" customFormat="1">
      <c r="B123" s="39"/>
      <c r="D123" s="70"/>
      <c r="E123" s="41"/>
      <c r="F123" s="42"/>
      <c r="G123" s="42"/>
    </row>
    <row r="124" spans="2:7" s="9" customFormat="1">
      <c r="B124" s="39"/>
      <c r="D124" s="70"/>
      <c r="E124" s="41"/>
      <c r="F124" s="42"/>
      <c r="G124" s="42"/>
    </row>
    <row r="125" spans="2:7" s="9" customFormat="1">
      <c r="B125" s="39"/>
      <c r="D125" s="70"/>
      <c r="E125" s="41"/>
      <c r="F125" s="42"/>
      <c r="G125" s="42"/>
    </row>
    <row r="126" spans="2:7" s="9" customFormat="1">
      <c r="B126" s="39"/>
      <c r="D126" s="70"/>
      <c r="E126" s="41"/>
      <c r="F126" s="42"/>
      <c r="G126" s="42"/>
    </row>
    <row r="127" spans="2:7" s="9" customFormat="1">
      <c r="B127" s="39"/>
      <c r="D127" s="70"/>
      <c r="E127" s="41"/>
      <c r="F127" s="42"/>
      <c r="G127" s="42"/>
    </row>
    <row r="128" spans="2:7" s="9" customFormat="1">
      <c r="B128" s="39"/>
      <c r="D128" s="70"/>
      <c r="E128" s="41"/>
      <c r="F128" s="42"/>
      <c r="G128" s="42"/>
    </row>
    <row r="129" spans="2:7" s="9" customFormat="1">
      <c r="B129" s="39"/>
      <c r="D129" s="70"/>
      <c r="E129" s="41"/>
      <c r="F129" s="42"/>
      <c r="G129" s="42"/>
    </row>
    <row r="130" spans="2:7" s="9" customFormat="1">
      <c r="B130" s="39"/>
      <c r="D130" s="70"/>
      <c r="E130" s="41"/>
      <c r="F130" s="42"/>
      <c r="G130" s="42"/>
    </row>
    <row r="131" spans="2:7" s="9" customFormat="1">
      <c r="B131" s="39"/>
      <c r="D131" s="70"/>
      <c r="E131" s="41"/>
      <c r="F131" s="42"/>
      <c r="G131" s="42"/>
    </row>
    <row r="132" spans="2:7" s="9" customFormat="1">
      <c r="B132" s="39"/>
      <c r="D132" s="70"/>
      <c r="E132" s="41"/>
      <c r="F132" s="42"/>
      <c r="G132" s="42"/>
    </row>
    <row r="133" spans="2:7" s="9" customFormat="1">
      <c r="B133" s="39"/>
      <c r="D133" s="70"/>
      <c r="E133" s="41"/>
      <c r="F133" s="42"/>
      <c r="G133" s="42"/>
    </row>
    <row r="134" spans="2:7" s="9" customFormat="1">
      <c r="B134" s="39"/>
      <c r="D134" s="70"/>
      <c r="E134" s="41"/>
      <c r="F134" s="42"/>
      <c r="G134" s="42"/>
    </row>
    <row r="135" spans="2:7" s="9" customFormat="1">
      <c r="B135" s="39"/>
      <c r="D135" s="70"/>
      <c r="E135" s="41"/>
      <c r="F135" s="42"/>
      <c r="G135" s="42"/>
    </row>
    <row r="136" spans="2:7" s="9" customFormat="1">
      <c r="B136" s="39"/>
      <c r="D136" s="70"/>
      <c r="E136" s="41"/>
      <c r="F136" s="42"/>
      <c r="G136" s="42"/>
    </row>
    <row r="137" spans="2:7" s="9" customFormat="1">
      <c r="B137" s="39"/>
      <c r="D137" s="70"/>
      <c r="E137" s="41"/>
      <c r="F137" s="42"/>
      <c r="G137" s="42"/>
    </row>
    <row r="138" spans="2:7" s="9" customFormat="1">
      <c r="B138" s="39"/>
      <c r="D138" s="70"/>
      <c r="E138" s="41"/>
      <c r="F138" s="42"/>
      <c r="G138" s="42"/>
    </row>
    <row r="139" spans="2:7" s="9" customFormat="1">
      <c r="B139" s="39"/>
      <c r="D139" s="70"/>
      <c r="E139" s="41"/>
      <c r="F139" s="42"/>
      <c r="G139" s="42"/>
    </row>
    <row r="140" spans="2:7" s="9" customFormat="1">
      <c r="B140" s="39"/>
      <c r="D140" s="70"/>
      <c r="E140" s="41"/>
      <c r="F140" s="42"/>
      <c r="G140" s="42"/>
    </row>
    <row r="141" spans="2:7" s="9" customFormat="1">
      <c r="B141" s="39"/>
      <c r="D141" s="70"/>
      <c r="E141" s="41"/>
      <c r="F141" s="42"/>
      <c r="G141" s="42"/>
    </row>
    <row r="142" spans="2:7" s="9" customFormat="1">
      <c r="B142" s="39"/>
      <c r="D142" s="70"/>
      <c r="E142" s="41"/>
      <c r="F142" s="42"/>
      <c r="G142" s="42"/>
    </row>
    <row r="143" spans="2:7" s="9" customFormat="1">
      <c r="B143" s="39"/>
      <c r="D143" s="70"/>
      <c r="E143" s="41"/>
      <c r="F143" s="42"/>
      <c r="G143" s="42"/>
    </row>
    <row r="144" spans="2:7" s="9" customFormat="1">
      <c r="B144" s="39"/>
      <c r="D144" s="70"/>
      <c r="E144" s="41"/>
      <c r="F144" s="42"/>
      <c r="G144" s="42"/>
    </row>
    <row r="145" spans="2:7" s="9" customFormat="1">
      <c r="B145" s="39"/>
      <c r="D145" s="70"/>
      <c r="E145" s="41"/>
      <c r="F145" s="42"/>
      <c r="G145" s="42"/>
    </row>
    <row r="146" spans="2:7" s="9" customFormat="1">
      <c r="B146" s="39"/>
      <c r="D146" s="70"/>
      <c r="E146" s="41"/>
      <c r="F146" s="42"/>
      <c r="G146" s="42"/>
    </row>
    <row r="147" spans="2:7" s="9" customFormat="1">
      <c r="B147" s="39"/>
      <c r="D147" s="70"/>
      <c r="E147" s="41"/>
      <c r="F147" s="42"/>
      <c r="G147" s="42"/>
    </row>
    <row r="148" spans="2:7" s="9" customFormat="1">
      <c r="B148" s="39"/>
      <c r="D148" s="70"/>
      <c r="E148" s="41"/>
      <c r="F148" s="42"/>
      <c r="G148" s="42"/>
    </row>
    <row r="149" spans="2:7" s="9" customFormat="1">
      <c r="B149" s="39"/>
      <c r="D149" s="70"/>
      <c r="E149" s="41"/>
      <c r="F149" s="42"/>
      <c r="G149" s="42"/>
    </row>
    <row r="150" spans="2:7" s="9" customFormat="1">
      <c r="B150" s="39"/>
      <c r="D150" s="70"/>
      <c r="E150" s="41"/>
      <c r="F150" s="42"/>
      <c r="G150" s="42"/>
    </row>
  </sheetData>
  <sheetProtection algorithmName="SHA-512" hashValue="D/QSH/N1wnIMITr05q5GrxxfgvnGrtWnbtIb+Nk8aiiPUxqhIlOEXojRL0CpGA/46i2+uZ3XgmVUoZcn7Hl90Q==" saltValue="eImDOg7/lo+Xd5uhamnl4g=="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ignoredErrors>
    <ignoredError sqref="G17:G21" unlockedFormula="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E18433-60D5-0640-8B34-691E4BA0D648}">
  <dimension ref="A1:AT150"/>
  <sheetViews>
    <sheetView view="pageBreakPreview" zoomScale="85" zoomScaleNormal="100" zoomScaleSheetLayoutView="85" workbookViewId="0">
      <selection activeCell="N36" sqref="N36"/>
    </sheetView>
  </sheetViews>
  <sheetFormatPr baseColWidth="10" defaultColWidth="9.1640625" defaultRowHeight="14"/>
  <cols>
    <col min="1" max="1" width="4" style="9" customWidth="1"/>
    <col min="2" max="2" width="18.5" style="39" customWidth="1"/>
    <col min="3" max="3" width="42.83203125" style="9" customWidth="1"/>
    <col min="4" max="4" width="9.1640625" style="70"/>
    <col min="5" max="5" width="9.33203125" style="3" bestFit="1" customWidth="1"/>
    <col min="6" max="6" width="9.83203125" style="4" bestFit="1" customWidth="1"/>
    <col min="7" max="7" width="13.5" style="42" bestFit="1" customWidth="1"/>
    <col min="8" max="46" width="9.1640625" style="9"/>
    <col min="47" max="16384" width="9.1640625" style="1"/>
  </cols>
  <sheetData>
    <row r="1" spans="1:7" s="9" customFormat="1" ht="15">
      <c r="A1" s="58"/>
      <c r="B1" s="59" t="s">
        <v>70</v>
      </c>
      <c r="C1" s="28" t="s">
        <v>0</v>
      </c>
      <c r="D1" s="71" t="s">
        <v>1</v>
      </c>
      <c r="E1" s="27" t="s">
        <v>2</v>
      </c>
      <c r="F1" s="60" t="s">
        <v>3</v>
      </c>
      <c r="G1" s="60" t="s">
        <v>4</v>
      </c>
    </row>
    <row r="2" spans="1:7" s="9" customFormat="1">
      <c r="A2" s="14"/>
      <c r="B2" s="14"/>
      <c r="C2" s="49"/>
      <c r="D2" s="44"/>
      <c r="E2" s="14"/>
      <c r="F2" s="45"/>
      <c r="G2" s="45"/>
    </row>
    <row r="3" spans="1:7" s="9" customFormat="1" ht="15">
      <c r="A3" s="14"/>
      <c r="B3" s="14"/>
      <c r="C3" s="68" t="s">
        <v>155</v>
      </c>
      <c r="D3" s="74" t="s">
        <v>44</v>
      </c>
      <c r="E3" s="14"/>
      <c r="F3" s="45"/>
      <c r="G3" s="45"/>
    </row>
    <row r="4" spans="1:7" s="9" customFormat="1" ht="12" customHeight="1">
      <c r="A4" s="14"/>
      <c r="B4" s="14"/>
      <c r="C4" s="69"/>
      <c r="D4" s="75"/>
      <c r="E4" s="50"/>
      <c r="F4" s="45"/>
      <c r="G4" s="45"/>
    </row>
    <row r="5" spans="1:7" s="9" customFormat="1" ht="15">
      <c r="A5" s="14"/>
      <c r="B5" s="14"/>
      <c r="C5" s="68" t="s">
        <v>157</v>
      </c>
      <c r="D5" s="74" t="s">
        <v>44</v>
      </c>
      <c r="E5" s="50"/>
      <c r="F5" s="45"/>
      <c r="G5" s="45"/>
    </row>
    <row r="6" spans="1:7" s="9" customFormat="1">
      <c r="A6" s="14"/>
      <c r="B6" s="14"/>
      <c r="C6" s="69"/>
      <c r="D6" s="75"/>
      <c r="E6" s="50"/>
      <c r="F6" s="45"/>
      <c r="G6" s="45"/>
    </row>
    <row r="7" spans="1:7" s="9" customFormat="1" ht="15">
      <c r="A7" s="14"/>
      <c r="B7" s="14"/>
      <c r="C7" s="68" t="s">
        <v>156</v>
      </c>
      <c r="D7" s="74" t="s">
        <v>44</v>
      </c>
      <c r="E7" s="50"/>
      <c r="F7" s="45"/>
      <c r="G7" s="45"/>
    </row>
    <row r="8" spans="1:7" s="9" customFormat="1">
      <c r="A8" s="14"/>
      <c r="B8" s="14"/>
      <c r="C8" s="69"/>
      <c r="D8" s="75"/>
      <c r="E8" s="50"/>
      <c r="F8" s="45"/>
      <c r="G8" s="45"/>
    </row>
    <row r="9" spans="1:7" s="9" customFormat="1" ht="15">
      <c r="A9" s="14"/>
      <c r="B9" s="14"/>
      <c r="C9" s="68" t="s">
        <v>164</v>
      </c>
      <c r="D9" s="75"/>
      <c r="E9" s="50"/>
      <c r="F9" s="45"/>
      <c r="G9" s="45"/>
    </row>
    <row r="10" spans="1:7" s="9" customFormat="1">
      <c r="A10" s="14"/>
      <c r="B10" s="14"/>
      <c r="C10" s="69"/>
      <c r="D10" s="75"/>
      <c r="E10" s="50"/>
      <c r="F10" s="45"/>
      <c r="G10" s="45"/>
    </row>
    <row r="11" spans="1:7" s="9" customFormat="1" ht="30">
      <c r="A11" s="14"/>
      <c r="B11" s="14"/>
      <c r="C11" s="65" t="s">
        <v>165</v>
      </c>
      <c r="D11" s="74" t="s">
        <v>44</v>
      </c>
      <c r="E11" s="50"/>
      <c r="F11" s="45"/>
      <c r="G11" s="45"/>
    </row>
    <row r="12" spans="1:7" s="9" customFormat="1">
      <c r="A12" s="14"/>
      <c r="B12" s="14"/>
      <c r="C12" s="69"/>
      <c r="D12" s="75"/>
      <c r="E12" s="50"/>
      <c r="F12" s="45"/>
      <c r="G12" s="45"/>
    </row>
    <row r="13" spans="1:7" s="9" customFormat="1" ht="45">
      <c r="A13" s="14"/>
      <c r="B13" s="14"/>
      <c r="C13" s="69" t="s">
        <v>166</v>
      </c>
      <c r="D13" s="75"/>
      <c r="E13" s="50"/>
      <c r="F13" s="45"/>
      <c r="G13" s="45"/>
    </row>
    <row r="14" spans="1:7" s="9" customFormat="1">
      <c r="A14" s="14"/>
      <c r="B14" s="14"/>
      <c r="C14" s="69"/>
      <c r="D14" s="75"/>
      <c r="E14" s="50"/>
      <c r="F14" s="45"/>
      <c r="G14" s="45"/>
    </row>
    <row r="15" spans="1:7" s="9" customFormat="1" ht="15">
      <c r="A15" s="14"/>
      <c r="B15" s="14"/>
      <c r="C15" s="69" t="s">
        <v>167</v>
      </c>
      <c r="D15" s="75"/>
      <c r="E15" s="50"/>
      <c r="F15" s="45"/>
      <c r="G15" s="45"/>
    </row>
    <row r="16" spans="1:7" s="9" customFormat="1">
      <c r="A16" s="14"/>
      <c r="B16" s="14"/>
      <c r="C16" s="69"/>
      <c r="D16" s="75"/>
      <c r="E16" s="50"/>
      <c r="F16" s="45"/>
      <c r="G16" s="45"/>
    </row>
    <row r="17" spans="1:7" s="9" customFormat="1" ht="15">
      <c r="A17" s="14"/>
      <c r="B17" s="14">
        <v>1</v>
      </c>
      <c r="C17" s="69" t="s">
        <v>168</v>
      </c>
      <c r="D17" s="75" t="s">
        <v>23</v>
      </c>
      <c r="E17" s="50">
        <v>250</v>
      </c>
      <c r="F17" s="188">
        <v>0</v>
      </c>
      <c r="G17" s="200">
        <f>E17*F17</f>
        <v>0</v>
      </c>
    </row>
    <row r="18" spans="1:7" s="9" customFormat="1">
      <c r="A18" s="14"/>
      <c r="B18" s="14"/>
      <c r="C18" s="69"/>
      <c r="D18" s="75"/>
      <c r="E18" s="50"/>
      <c r="F18" s="45"/>
      <c r="G18" s="201"/>
    </row>
    <row r="19" spans="1:7" s="9" customFormat="1" ht="15">
      <c r="A19" s="14"/>
      <c r="B19" s="14">
        <f>B17+1</f>
        <v>2</v>
      </c>
      <c r="C19" s="69" t="s">
        <v>169</v>
      </c>
      <c r="D19" s="75" t="s">
        <v>31</v>
      </c>
      <c r="E19" s="50">
        <v>2</v>
      </c>
      <c r="F19" s="188">
        <v>0</v>
      </c>
      <c r="G19" s="200">
        <f>E19*F19</f>
        <v>0</v>
      </c>
    </row>
    <row r="20" spans="1:7" s="9" customFormat="1">
      <c r="A20" s="14"/>
      <c r="B20" s="14"/>
      <c r="C20" s="69"/>
      <c r="D20" s="75"/>
      <c r="E20" s="50"/>
      <c r="F20" s="45"/>
      <c r="G20" s="201"/>
    </row>
    <row r="21" spans="1:7" s="9" customFormat="1" ht="15">
      <c r="A21" s="14"/>
      <c r="B21" s="14">
        <f>B19+1</f>
        <v>3</v>
      </c>
      <c r="C21" s="69" t="s">
        <v>170</v>
      </c>
      <c r="D21" s="135" t="s">
        <v>31</v>
      </c>
      <c r="E21" s="50">
        <v>2</v>
      </c>
      <c r="F21" s="188">
        <v>0</v>
      </c>
      <c r="G21" s="200">
        <f>E21*F21</f>
        <v>0</v>
      </c>
    </row>
    <row r="22" spans="1:7" s="9" customFormat="1">
      <c r="A22" s="14"/>
      <c r="B22" s="14"/>
      <c r="C22" s="54"/>
      <c r="D22" s="52"/>
      <c r="E22" s="50"/>
      <c r="F22" s="45"/>
      <c r="G22" s="45"/>
    </row>
    <row r="23" spans="1:7" s="9" customFormat="1">
      <c r="A23" s="7"/>
      <c r="B23" s="117"/>
      <c r="C23" s="16"/>
      <c r="D23" s="17"/>
      <c r="E23" s="17"/>
      <c r="F23" s="17"/>
      <c r="G23" s="202">
        <f>SUM(G17:G22)</f>
        <v>0</v>
      </c>
    </row>
    <row r="24" spans="1:7" s="9" customFormat="1" ht="15" thickBot="1">
      <c r="A24" s="18"/>
      <c r="B24" s="118"/>
      <c r="C24" s="20" t="s">
        <v>179</v>
      </c>
      <c r="D24" s="21"/>
      <c r="E24" s="21"/>
      <c r="F24" s="21"/>
      <c r="G24" s="203">
        <f>G23</f>
        <v>0</v>
      </c>
    </row>
    <row r="25" spans="1:7" s="9" customFormat="1" ht="15" thickTop="1">
      <c r="A25" s="22"/>
      <c r="B25" s="175"/>
      <c r="C25" s="24"/>
      <c r="D25" s="25"/>
      <c r="E25" s="25"/>
      <c r="F25" s="25"/>
      <c r="G25" s="26"/>
    </row>
    <row r="26" spans="1:7" s="9" customFormat="1">
      <c r="B26" s="39"/>
      <c r="D26" s="70"/>
      <c r="E26" s="41"/>
      <c r="F26" s="42"/>
      <c r="G26" s="42"/>
    </row>
    <row r="27" spans="1:7" s="39" customFormat="1">
      <c r="A27" s="9"/>
      <c r="C27" s="9"/>
      <c r="D27" s="70"/>
      <c r="E27" s="41"/>
      <c r="F27" s="42"/>
      <c r="G27" s="42"/>
    </row>
    <row r="28" spans="1:7" s="9" customFormat="1">
      <c r="B28" s="39"/>
      <c r="D28" s="70"/>
      <c r="E28" s="41"/>
      <c r="F28" s="42"/>
      <c r="G28" s="42"/>
    </row>
    <row r="29" spans="1:7" s="9" customFormat="1">
      <c r="B29" s="39"/>
      <c r="D29" s="70"/>
      <c r="E29" s="41"/>
      <c r="F29" s="42"/>
      <c r="G29" s="42"/>
    </row>
    <row r="30" spans="1:7" s="9" customFormat="1">
      <c r="B30" s="39"/>
      <c r="D30" s="70"/>
      <c r="E30" s="41"/>
      <c r="F30" s="42"/>
      <c r="G30" s="42"/>
    </row>
    <row r="31" spans="1:7" s="9" customFormat="1">
      <c r="B31" s="39"/>
      <c r="D31" s="70"/>
      <c r="E31" s="41"/>
      <c r="F31" s="42"/>
      <c r="G31" s="42"/>
    </row>
    <row r="32" spans="1:7" s="9" customFormat="1">
      <c r="B32" s="39"/>
      <c r="D32" s="70"/>
      <c r="E32" s="41"/>
      <c r="F32" s="42"/>
      <c r="G32" s="42"/>
    </row>
    <row r="33" spans="2:7" s="9" customFormat="1">
      <c r="B33" s="39"/>
      <c r="D33" s="70"/>
      <c r="E33" s="41"/>
      <c r="F33" s="42"/>
      <c r="G33" s="42"/>
    </row>
    <row r="34" spans="2:7" s="9" customFormat="1">
      <c r="B34" s="39"/>
      <c r="D34" s="70"/>
      <c r="E34" s="41"/>
      <c r="F34" s="42"/>
      <c r="G34" s="42"/>
    </row>
    <row r="35" spans="2:7" s="9" customFormat="1">
      <c r="B35" s="39"/>
      <c r="D35" s="70"/>
      <c r="E35" s="41"/>
      <c r="F35" s="42"/>
      <c r="G35" s="42"/>
    </row>
    <row r="36" spans="2:7" s="9" customFormat="1">
      <c r="B36" s="39"/>
      <c r="D36" s="70"/>
      <c r="E36" s="41"/>
      <c r="F36" s="42"/>
      <c r="G36" s="42"/>
    </row>
    <row r="37" spans="2:7" s="9" customFormat="1">
      <c r="B37" s="39"/>
      <c r="D37" s="70"/>
      <c r="E37" s="41"/>
      <c r="F37" s="42"/>
      <c r="G37" s="42"/>
    </row>
    <row r="38" spans="2:7" s="9" customFormat="1">
      <c r="B38" s="39"/>
      <c r="D38" s="70"/>
      <c r="E38" s="41"/>
      <c r="F38" s="42"/>
      <c r="G38" s="42"/>
    </row>
    <row r="39" spans="2:7" s="9" customFormat="1">
      <c r="B39" s="39"/>
      <c r="D39" s="70"/>
      <c r="E39" s="41"/>
      <c r="F39" s="42"/>
      <c r="G39" s="42"/>
    </row>
    <row r="40" spans="2:7" s="9" customFormat="1">
      <c r="B40" s="39"/>
      <c r="D40" s="70"/>
      <c r="E40" s="41"/>
      <c r="F40" s="42"/>
      <c r="G40" s="42"/>
    </row>
    <row r="41" spans="2:7" s="9" customFormat="1">
      <c r="B41" s="39"/>
      <c r="D41" s="70"/>
      <c r="E41" s="41"/>
      <c r="F41" s="42"/>
      <c r="G41" s="42"/>
    </row>
    <row r="42" spans="2:7" s="9" customFormat="1">
      <c r="B42" s="39"/>
      <c r="D42" s="70"/>
      <c r="E42" s="41"/>
      <c r="F42" s="42"/>
      <c r="G42" s="42"/>
    </row>
    <row r="43" spans="2:7" s="9" customFormat="1">
      <c r="B43" s="39"/>
      <c r="D43" s="70"/>
      <c r="E43" s="41"/>
      <c r="F43" s="42"/>
      <c r="G43" s="42"/>
    </row>
    <row r="44" spans="2:7" s="9" customFormat="1">
      <c r="B44" s="39"/>
      <c r="D44" s="70"/>
      <c r="E44" s="41"/>
      <c r="F44" s="42"/>
      <c r="G44" s="42"/>
    </row>
    <row r="45" spans="2:7" s="9" customFormat="1">
      <c r="B45" s="39"/>
      <c r="D45" s="70"/>
      <c r="E45" s="41"/>
      <c r="F45" s="42"/>
      <c r="G45" s="42"/>
    </row>
    <row r="46" spans="2:7" s="9" customFormat="1">
      <c r="B46" s="39"/>
      <c r="D46" s="70"/>
      <c r="E46" s="41"/>
      <c r="F46" s="42"/>
      <c r="G46" s="42"/>
    </row>
    <row r="47" spans="2:7" s="9" customFormat="1">
      <c r="B47" s="39"/>
      <c r="D47" s="70"/>
      <c r="E47" s="41"/>
      <c r="F47" s="42"/>
      <c r="G47" s="42"/>
    </row>
    <row r="48" spans="2:7" s="9" customFormat="1">
      <c r="B48" s="39"/>
      <c r="D48" s="70"/>
      <c r="E48" s="41"/>
      <c r="F48" s="42"/>
      <c r="G48" s="42"/>
    </row>
    <row r="49" spans="2:7" s="9" customFormat="1">
      <c r="B49" s="39"/>
      <c r="D49" s="70"/>
      <c r="E49" s="41"/>
      <c r="F49" s="42"/>
      <c r="G49" s="42"/>
    </row>
    <row r="50" spans="2:7" s="9" customFormat="1">
      <c r="B50" s="39"/>
      <c r="D50" s="70"/>
      <c r="E50" s="41"/>
      <c r="F50" s="42"/>
      <c r="G50" s="42"/>
    </row>
    <row r="51" spans="2:7" s="9" customFormat="1">
      <c r="B51" s="39"/>
      <c r="D51" s="70"/>
      <c r="E51" s="41"/>
      <c r="F51" s="42"/>
      <c r="G51" s="42"/>
    </row>
    <row r="52" spans="2:7" s="9" customFormat="1">
      <c r="B52" s="39"/>
      <c r="D52" s="70"/>
      <c r="E52" s="41"/>
      <c r="F52" s="42"/>
      <c r="G52" s="42"/>
    </row>
    <row r="53" spans="2:7" s="9" customFormat="1">
      <c r="B53" s="39"/>
      <c r="D53" s="70"/>
      <c r="E53" s="41"/>
      <c r="F53" s="42"/>
      <c r="G53" s="42"/>
    </row>
    <row r="54" spans="2:7" s="9" customFormat="1">
      <c r="B54" s="39"/>
      <c r="D54" s="70"/>
      <c r="E54" s="41"/>
      <c r="F54" s="42"/>
      <c r="G54" s="42"/>
    </row>
    <row r="55" spans="2:7" s="9" customFormat="1">
      <c r="B55" s="39"/>
      <c r="D55" s="70"/>
      <c r="E55" s="41"/>
      <c r="F55" s="42"/>
      <c r="G55" s="42"/>
    </row>
    <row r="56" spans="2:7" s="9" customFormat="1">
      <c r="B56" s="39"/>
      <c r="D56" s="70"/>
      <c r="E56" s="41"/>
      <c r="F56" s="42"/>
      <c r="G56" s="42"/>
    </row>
    <row r="57" spans="2:7" s="9" customFormat="1">
      <c r="B57" s="39"/>
      <c r="D57" s="70"/>
      <c r="E57" s="41"/>
      <c r="F57" s="42"/>
      <c r="G57" s="42"/>
    </row>
    <row r="58" spans="2:7" s="9" customFormat="1">
      <c r="B58" s="39"/>
      <c r="D58" s="70"/>
      <c r="E58" s="41"/>
      <c r="F58" s="42"/>
      <c r="G58" s="42"/>
    </row>
    <row r="59" spans="2:7" s="9" customFormat="1">
      <c r="B59" s="39"/>
      <c r="D59" s="70"/>
      <c r="E59" s="41"/>
      <c r="F59" s="42"/>
      <c r="G59" s="42"/>
    </row>
    <row r="60" spans="2:7" s="9" customFormat="1">
      <c r="B60" s="39"/>
      <c r="D60" s="70"/>
      <c r="E60" s="41"/>
      <c r="F60" s="42"/>
      <c r="G60" s="42"/>
    </row>
    <row r="61" spans="2:7" s="9" customFormat="1">
      <c r="B61" s="39"/>
      <c r="D61" s="70"/>
      <c r="E61" s="41"/>
      <c r="F61" s="42"/>
      <c r="G61" s="42"/>
    </row>
    <row r="62" spans="2:7" s="9" customFormat="1">
      <c r="B62" s="39"/>
      <c r="D62" s="70"/>
      <c r="E62" s="41"/>
      <c r="F62" s="42"/>
      <c r="G62" s="42"/>
    </row>
    <row r="63" spans="2:7" s="9" customFormat="1">
      <c r="B63" s="39"/>
      <c r="D63" s="70"/>
      <c r="E63" s="41"/>
      <c r="F63" s="42"/>
      <c r="G63" s="42"/>
    </row>
    <row r="64" spans="2:7" s="9" customFormat="1">
      <c r="B64" s="39"/>
      <c r="D64" s="70"/>
      <c r="E64" s="41"/>
      <c r="F64" s="42"/>
      <c r="G64" s="42"/>
    </row>
    <row r="65" spans="2:7" s="9" customFormat="1">
      <c r="B65" s="39"/>
      <c r="D65" s="70"/>
      <c r="E65" s="41"/>
      <c r="F65" s="42"/>
      <c r="G65" s="42"/>
    </row>
    <row r="66" spans="2:7" s="9" customFormat="1">
      <c r="B66" s="39"/>
      <c r="D66" s="70"/>
      <c r="E66" s="41"/>
      <c r="F66" s="42"/>
      <c r="G66" s="42"/>
    </row>
    <row r="67" spans="2:7" s="9" customFormat="1">
      <c r="B67" s="39"/>
      <c r="D67" s="70"/>
      <c r="E67" s="41"/>
      <c r="F67" s="42"/>
      <c r="G67" s="42"/>
    </row>
    <row r="68" spans="2:7" s="9" customFormat="1">
      <c r="B68" s="39"/>
      <c r="D68" s="70"/>
      <c r="E68" s="41"/>
      <c r="F68" s="42"/>
      <c r="G68" s="42"/>
    </row>
    <row r="69" spans="2:7" s="9" customFormat="1">
      <c r="B69" s="39"/>
      <c r="D69" s="70"/>
      <c r="E69" s="41"/>
      <c r="F69" s="42"/>
      <c r="G69" s="42"/>
    </row>
    <row r="70" spans="2:7" s="9" customFormat="1">
      <c r="B70" s="39"/>
      <c r="D70" s="70"/>
      <c r="E70" s="41"/>
      <c r="F70" s="42"/>
      <c r="G70" s="42"/>
    </row>
    <row r="71" spans="2:7" s="9" customFormat="1">
      <c r="B71" s="39"/>
      <c r="D71" s="70"/>
      <c r="E71" s="41"/>
      <c r="F71" s="42"/>
      <c r="G71" s="42"/>
    </row>
    <row r="72" spans="2:7" s="9" customFormat="1">
      <c r="B72" s="39"/>
      <c r="D72" s="70"/>
      <c r="E72" s="41"/>
      <c r="F72" s="42"/>
      <c r="G72" s="42"/>
    </row>
    <row r="73" spans="2:7" s="9" customFormat="1">
      <c r="B73" s="39"/>
      <c r="D73" s="70"/>
      <c r="E73" s="41"/>
      <c r="F73" s="42"/>
      <c r="G73" s="42"/>
    </row>
    <row r="74" spans="2:7" s="9" customFormat="1">
      <c r="B74" s="39"/>
      <c r="D74" s="70"/>
      <c r="E74" s="41"/>
      <c r="F74" s="42"/>
      <c r="G74" s="42"/>
    </row>
    <row r="75" spans="2:7" s="9" customFormat="1">
      <c r="B75" s="39"/>
      <c r="D75" s="70"/>
      <c r="E75" s="41"/>
      <c r="F75" s="42"/>
      <c r="G75" s="42"/>
    </row>
    <row r="76" spans="2:7" s="9" customFormat="1">
      <c r="B76" s="39"/>
      <c r="D76" s="70"/>
      <c r="E76" s="41"/>
      <c r="F76" s="42"/>
      <c r="G76" s="42"/>
    </row>
    <row r="77" spans="2:7" s="9" customFormat="1">
      <c r="B77" s="39"/>
      <c r="D77" s="70"/>
      <c r="E77" s="41"/>
      <c r="F77" s="42"/>
      <c r="G77" s="42"/>
    </row>
    <row r="78" spans="2:7" s="9" customFormat="1">
      <c r="B78" s="39"/>
      <c r="D78" s="70"/>
      <c r="E78" s="41"/>
      <c r="F78" s="42"/>
      <c r="G78" s="42"/>
    </row>
    <row r="79" spans="2:7" s="9" customFormat="1">
      <c r="B79" s="39"/>
      <c r="D79" s="70"/>
      <c r="E79" s="41"/>
      <c r="F79" s="42"/>
      <c r="G79" s="42"/>
    </row>
    <row r="80" spans="2:7" s="9" customFormat="1">
      <c r="B80" s="39"/>
      <c r="D80" s="70"/>
      <c r="E80" s="41"/>
      <c r="F80" s="42"/>
      <c r="G80" s="42"/>
    </row>
    <row r="81" spans="2:7" s="9" customFormat="1">
      <c r="B81" s="39"/>
      <c r="D81" s="70"/>
      <c r="E81" s="41"/>
      <c r="F81" s="42"/>
      <c r="G81" s="42"/>
    </row>
    <row r="82" spans="2:7" s="9" customFormat="1">
      <c r="B82" s="39"/>
      <c r="D82" s="70"/>
      <c r="E82" s="41"/>
      <c r="F82" s="42"/>
      <c r="G82" s="42"/>
    </row>
    <row r="83" spans="2:7" s="9" customFormat="1">
      <c r="B83" s="39"/>
      <c r="D83" s="70"/>
      <c r="E83" s="41"/>
      <c r="F83" s="42"/>
      <c r="G83" s="42"/>
    </row>
    <row r="84" spans="2:7" s="9" customFormat="1">
      <c r="B84" s="39"/>
      <c r="D84" s="70"/>
      <c r="E84" s="41"/>
      <c r="F84" s="42"/>
      <c r="G84" s="42"/>
    </row>
    <row r="85" spans="2:7" s="9" customFormat="1">
      <c r="B85" s="39"/>
      <c r="D85" s="70"/>
      <c r="E85" s="41"/>
      <c r="F85" s="42"/>
      <c r="G85" s="42"/>
    </row>
    <row r="86" spans="2:7" s="9" customFormat="1">
      <c r="B86" s="39"/>
      <c r="D86" s="70"/>
      <c r="E86" s="41"/>
      <c r="F86" s="42"/>
      <c r="G86" s="42"/>
    </row>
    <row r="87" spans="2:7" s="9" customFormat="1">
      <c r="B87" s="39"/>
      <c r="D87" s="70"/>
      <c r="E87" s="41"/>
      <c r="F87" s="42"/>
      <c r="G87" s="42"/>
    </row>
    <row r="88" spans="2:7" s="9" customFormat="1">
      <c r="B88" s="39"/>
      <c r="D88" s="70"/>
      <c r="E88" s="41"/>
      <c r="F88" s="42"/>
      <c r="G88" s="42"/>
    </row>
    <row r="89" spans="2:7" s="9" customFormat="1">
      <c r="B89" s="39"/>
      <c r="D89" s="70"/>
      <c r="E89" s="41"/>
      <c r="F89" s="42"/>
      <c r="G89" s="42"/>
    </row>
    <row r="90" spans="2:7" s="9" customFormat="1">
      <c r="B90" s="39"/>
      <c r="D90" s="70"/>
      <c r="E90" s="41"/>
      <c r="F90" s="42"/>
      <c r="G90" s="42"/>
    </row>
    <row r="91" spans="2:7" s="9" customFormat="1">
      <c r="B91" s="39"/>
      <c r="D91" s="70"/>
      <c r="E91" s="41"/>
      <c r="F91" s="42"/>
      <c r="G91" s="42"/>
    </row>
    <row r="92" spans="2:7" s="9" customFormat="1">
      <c r="B92" s="39"/>
      <c r="D92" s="70"/>
      <c r="E92" s="41"/>
      <c r="F92" s="42"/>
      <c r="G92" s="42"/>
    </row>
    <row r="93" spans="2:7" s="9" customFormat="1">
      <c r="B93" s="39"/>
      <c r="D93" s="70"/>
      <c r="E93" s="41"/>
      <c r="F93" s="42"/>
      <c r="G93" s="42"/>
    </row>
    <row r="94" spans="2:7" s="9" customFormat="1">
      <c r="B94" s="39"/>
      <c r="D94" s="70"/>
      <c r="E94" s="41"/>
      <c r="F94" s="42"/>
      <c r="G94" s="42"/>
    </row>
    <row r="95" spans="2:7" s="9" customFormat="1">
      <c r="B95" s="39"/>
      <c r="D95" s="70"/>
      <c r="E95" s="41"/>
      <c r="F95" s="42"/>
      <c r="G95" s="42"/>
    </row>
    <row r="96" spans="2:7" s="9" customFormat="1">
      <c r="B96" s="39"/>
      <c r="D96" s="70"/>
      <c r="E96" s="41"/>
      <c r="F96" s="42"/>
      <c r="G96" s="42"/>
    </row>
    <row r="97" spans="2:7" s="9" customFormat="1">
      <c r="B97" s="39"/>
      <c r="D97" s="70"/>
      <c r="E97" s="41"/>
      <c r="F97" s="42"/>
      <c r="G97" s="42"/>
    </row>
    <row r="98" spans="2:7" s="9" customFormat="1">
      <c r="B98" s="39"/>
      <c r="D98" s="70"/>
      <c r="E98" s="41"/>
      <c r="F98" s="42"/>
      <c r="G98" s="42"/>
    </row>
    <row r="99" spans="2:7" s="9" customFormat="1">
      <c r="B99" s="39"/>
      <c r="D99" s="70"/>
      <c r="E99" s="41"/>
      <c r="F99" s="42"/>
      <c r="G99" s="42"/>
    </row>
    <row r="100" spans="2:7" s="9" customFormat="1">
      <c r="B100" s="39"/>
      <c r="D100" s="70"/>
      <c r="E100" s="41"/>
      <c r="F100" s="42"/>
      <c r="G100" s="42"/>
    </row>
    <row r="101" spans="2:7" s="9" customFormat="1">
      <c r="B101" s="39"/>
      <c r="D101" s="70"/>
      <c r="E101" s="41"/>
      <c r="F101" s="42"/>
      <c r="G101" s="42"/>
    </row>
    <row r="102" spans="2:7" s="9" customFormat="1">
      <c r="B102" s="39"/>
      <c r="D102" s="70"/>
      <c r="E102" s="41"/>
      <c r="F102" s="42"/>
      <c r="G102" s="42"/>
    </row>
    <row r="103" spans="2:7" s="9" customFormat="1">
      <c r="B103" s="39"/>
      <c r="D103" s="70"/>
      <c r="E103" s="41"/>
      <c r="F103" s="42"/>
      <c r="G103" s="42"/>
    </row>
    <row r="104" spans="2:7" s="9" customFormat="1">
      <c r="B104" s="39"/>
      <c r="D104" s="70"/>
      <c r="E104" s="41"/>
      <c r="F104" s="42"/>
      <c r="G104" s="42"/>
    </row>
    <row r="105" spans="2:7" s="9" customFormat="1">
      <c r="B105" s="39"/>
      <c r="D105" s="70"/>
      <c r="E105" s="41"/>
      <c r="F105" s="42"/>
      <c r="G105" s="42"/>
    </row>
    <row r="106" spans="2:7" s="9" customFormat="1">
      <c r="B106" s="39"/>
      <c r="D106" s="70"/>
      <c r="E106" s="41"/>
      <c r="F106" s="42"/>
      <c r="G106" s="42"/>
    </row>
    <row r="107" spans="2:7" s="9" customFormat="1">
      <c r="B107" s="39"/>
      <c r="D107" s="70"/>
      <c r="E107" s="41"/>
      <c r="F107" s="42"/>
      <c r="G107" s="42"/>
    </row>
    <row r="108" spans="2:7" s="9" customFormat="1">
      <c r="B108" s="39"/>
      <c r="D108" s="70"/>
      <c r="E108" s="41"/>
      <c r="F108" s="42"/>
      <c r="G108" s="42"/>
    </row>
    <row r="109" spans="2:7" s="9" customFormat="1">
      <c r="B109" s="39"/>
      <c r="D109" s="70"/>
      <c r="E109" s="41"/>
      <c r="F109" s="42"/>
      <c r="G109" s="42"/>
    </row>
    <row r="110" spans="2:7" s="9" customFormat="1">
      <c r="B110" s="39"/>
      <c r="D110" s="70"/>
      <c r="E110" s="41"/>
      <c r="F110" s="42"/>
      <c r="G110" s="42"/>
    </row>
    <row r="111" spans="2:7" s="9" customFormat="1">
      <c r="B111" s="39"/>
      <c r="D111" s="70"/>
      <c r="E111" s="41"/>
      <c r="F111" s="42"/>
      <c r="G111" s="42"/>
    </row>
    <row r="112" spans="2:7" s="9" customFormat="1">
      <c r="B112" s="39"/>
      <c r="D112" s="70"/>
      <c r="E112" s="41"/>
      <c r="F112" s="42"/>
      <c r="G112" s="42"/>
    </row>
    <row r="113" spans="2:7" s="9" customFormat="1">
      <c r="B113" s="39"/>
      <c r="D113" s="70"/>
      <c r="E113" s="41"/>
      <c r="F113" s="42"/>
      <c r="G113" s="42"/>
    </row>
    <row r="114" spans="2:7" s="9" customFormat="1">
      <c r="B114" s="39"/>
      <c r="D114" s="70"/>
      <c r="E114" s="41"/>
      <c r="F114" s="42"/>
      <c r="G114" s="42"/>
    </row>
    <row r="115" spans="2:7" s="9" customFormat="1">
      <c r="B115" s="39"/>
      <c r="D115" s="70"/>
      <c r="E115" s="41"/>
      <c r="F115" s="42"/>
      <c r="G115" s="42"/>
    </row>
    <row r="116" spans="2:7" s="9" customFormat="1">
      <c r="B116" s="39"/>
      <c r="D116" s="70"/>
      <c r="E116" s="41"/>
      <c r="F116" s="42"/>
      <c r="G116" s="42"/>
    </row>
    <row r="117" spans="2:7" s="9" customFormat="1">
      <c r="B117" s="39"/>
      <c r="D117" s="70"/>
      <c r="E117" s="41"/>
      <c r="F117" s="42"/>
      <c r="G117" s="42"/>
    </row>
    <row r="118" spans="2:7" s="9" customFormat="1">
      <c r="B118" s="39"/>
      <c r="D118" s="70"/>
      <c r="E118" s="41"/>
      <c r="F118" s="42"/>
      <c r="G118" s="42"/>
    </row>
    <row r="119" spans="2:7" s="9" customFormat="1">
      <c r="B119" s="39"/>
      <c r="D119" s="70"/>
      <c r="E119" s="41"/>
      <c r="F119" s="42"/>
      <c r="G119" s="42"/>
    </row>
    <row r="120" spans="2:7" s="9" customFormat="1">
      <c r="B120" s="39"/>
      <c r="D120" s="70"/>
      <c r="E120" s="41"/>
      <c r="F120" s="42"/>
      <c r="G120" s="42"/>
    </row>
    <row r="121" spans="2:7" s="9" customFormat="1">
      <c r="B121" s="39"/>
      <c r="D121" s="70"/>
      <c r="E121" s="41"/>
      <c r="F121" s="42"/>
      <c r="G121" s="42"/>
    </row>
    <row r="122" spans="2:7" s="9" customFormat="1">
      <c r="B122" s="39"/>
      <c r="D122" s="70"/>
      <c r="E122" s="41"/>
      <c r="F122" s="42"/>
      <c r="G122" s="42"/>
    </row>
    <row r="123" spans="2:7" s="9" customFormat="1">
      <c r="B123" s="39"/>
      <c r="D123" s="70"/>
      <c r="E123" s="41"/>
      <c r="F123" s="42"/>
      <c r="G123" s="42"/>
    </row>
    <row r="124" spans="2:7" s="9" customFormat="1">
      <c r="B124" s="39"/>
      <c r="D124" s="70"/>
      <c r="E124" s="41"/>
      <c r="F124" s="42"/>
      <c r="G124" s="42"/>
    </row>
    <row r="125" spans="2:7" s="9" customFormat="1">
      <c r="B125" s="39"/>
      <c r="D125" s="70"/>
      <c r="E125" s="41"/>
      <c r="F125" s="42"/>
      <c r="G125" s="42"/>
    </row>
    <row r="126" spans="2:7" s="9" customFormat="1">
      <c r="B126" s="39"/>
      <c r="D126" s="70"/>
      <c r="E126" s="41"/>
      <c r="F126" s="42"/>
      <c r="G126" s="42"/>
    </row>
    <row r="127" spans="2:7" s="9" customFormat="1">
      <c r="B127" s="39"/>
      <c r="D127" s="70"/>
      <c r="E127" s="41"/>
      <c r="F127" s="42"/>
      <c r="G127" s="42"/>
    </row>
    <row r="128" spans="2:7" s="9" customFormat="1">
      <c r="B128" s="39"/>
      <c r="D128" s="70"/>
      <c r="E128" s="41"/>
      <c r="F128" s="42"/>
      <c r="G128" s="42"/>
    </row>
    <row r="129" spans="2:7" s="9" customFormat="1">
      <c r="B129" s="39"/>
      <c r="D129" s="70"/>
      <c r="E129" s="41"/>
      <c r="F129" s="42"/>
      <c r="G129" s="42"/>
    </row>
    <row r="130" spans="2:7" s="9" customFormat="1">
      <c r="B130" s="39"/>
      <c r="D130" s="70"/>
      <c r="E130" s="41"/>
      <c r="F130" s="42"/>
      <c r="G130" s="42"/>
    </row>
    <row r="131" spans="2:7" s="9" customFormat="1">
      <c r="B131" s="39"/>
      <c r="D131" s="70"/>
      <c r="E131" s="41"/>
      <c r="F131" s="42"/>
      <c r="G131" s="42"/>
    </row>
    <row r="132" spans="2:7" s="9" customFormat="1">
      <c r="B132" s="39"/>
      <c r="D132" s="70"/>
      <c r="E132" s="41"/>
      <c r="F132" s="42"/>
      <c r="G132" s="42"/>
    </row>
    <row r="133" spans="2:7" s="9" customFormat="1">
      <c r="B133" s="39"/>
      <c r="D133" s="70"/>
      <c r="E133" s="41"/>
      <c r="F133" s="42"/>
      <c r="G133" s="42"/>
    </row>
    <row r="134" spans="2:7" s="9" customFormat="1">
      <c r="B134" s="39"/>
      <c r="D134" s="70"/>
      <c r="E134" s="41"/>
      <c r="F134" s="42"/>
      <c r="G134" s="42"/>
    </row>
    <row r="135" spans="2:7" s="9" customFormat="1">
      <c r="B135" s="39"/>
      <c r="D135" s="70"/>
      <c r="E135" s="41"/>
      <c r="F135" s="42"/>
      <c r="G135" s="42"/>
    </row>
    <row r="136" spans="2:7" s="9" customFormat="1">
      <c r="B136" s="39"/>
      <c r="D136" s="70"/>
      <c r="E136" s="41"/>
      <c r="F136" s="42"/>
      <c r="G136" s="42"/>
    </row>
    <row r="137" spans="2:7" s="9" customFormat="1">
      <c r="B137" s="39"/>
      <c r="D137" s="70"/>
      <c r="E137" s="41"/>
      <c r="F137" s="42"/>
      <c r="G137" s="42"/>
    </row>
    <row r="138" spans="2:7" s="9" customFormat="1">
      <c r="B138" s="39"/>
      <c r="D138" s="70"/>
      <c r="E138" s="41"/>
      <c r="F138" s="42"/>
      <c r="G138" s="42"/>
    </row>
    <row r="139" spans="2:7" s="9" customFormat="1">
      <c r="B139" s="39"/>
      <c r="D139" s="70"/>
      <c r="E139" s="41"/>
      <c r="F139" s="42"/>
      <c r="G139" s="42"/>
    </row>
    <row r="140" spans="2:7" s="9" customFormat="1">
      <c r="B140" s="39"/>
      <c r="D140" s="70"/>
      <c r="E140" s="41"/>
      <c r="F140" s="42"/>
      <c r="G140" s="42"/>
    </row>
    <row r="141" spans="2:7" s="9" customFormat="1">
      <c r="B141" s="39"/>
      <c r="D141" s="70"/>
      <c r="E141" s="41"/>
      <c r="F141" s="42"/>
      <c r="G141" s="42"/>
    </row>
    <row r="142" spans="2:7" s="9" customFormat="1">
      <c r="B142" s="39"/>
      <c r="D142" s="70"/>
      <c r="E142" s="41"/>
      <c r="F142" s="42"/>
      <c r="G142" s="42"/>
    </row>
    <row r="143" spans="2:7" s="9" customFormat="1">
      <c r="B143" s="39"/>
      <c r="D143" s="70"/>
      <c r="E143" s="41"/>
      <c r="F143" s="42"/>
      <c r="G143" s="42"/>
    </row>
    <row r="144" spans="2:7" s="9" customFormat="1">
      <c r="B144" s="39"/>
      <c r="D144" s="70"/>
      <c r="E144" s="41"/>
      <c r="F144" s="42"/>
      <c r="G144" s="42"/>
    </row>
    <row r="145" spans="2:7" s="9" customFormat="1">
      <c r="B145" s="39"/>
      <c r="D145" s="70"/>
      <c r="E145" s="41"/>
      <c r="F145" s="42"/>
      <c r="G145" s="42"/>
    </row>
    <row r="146" spans="2:7" s="9" customFormat="1">
      <c r="B146" s="39"/>
      <c r="D146" s="70"/>
      <c r="E146" s="41"/>
      <c r="F146" s="42"/>
      <c r="G146" s="42"/>
    </row>
    <row r="147" spans="2:7" s="9" customFormat="1">
      <c r="B147" s="39"/>
      <c r="D147" s="70"/>
      <c r="E147" s="41"/>
      <c r="F147" s="42"/>
      <c r="G147" s="42"/>
    </row>
    <row r="148" spans="2:7" s="9" customFormat="1">
      <c r="B148" s="39"/>
      <c r="D148" s="70"/>
      <c r="E148" s="41"/>
      <c r="F148" s="42"/>
      <c r="G148" s="42"/>
    </row>
    <row r="149" spans="2:7" s="9" customFormat="1">
      <c r="B149" s="39"/>
      <c r="D149" s="70"/>
      <c r="E149" s="41"/>
      <c r="F149" s="42"/>
      <c r="G149" s="42"/>
    </row>
    <row r="150" spans="2:7" s="9" customFormat="1">
      <c r="B150" s="39"/>
      <c r="D150" s="70"/>
      <c r="E150" s="41"/>
      <c r="F150" s="42"/>
      <c r="G150" s="42"/>
    </row>
  </sheetData>
  <sheetProtection algorithmName="SHA-512" hashValue="t5xjD/3Aq/WAO7VOOpc5bd+mBLTMRGGVtNg9GsmJRAXRBUPml53CxGX49mjZAp4rCroYdH/B1hYmoxI8QWHAuQ==" saltValue="InpXkQf4VbPov4wZn6R2bg=="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8F9620-94ED-9A41-BB92-D21E1262103B}">
  <dimension ref="A1:AT144"/>
  <sheetViews>
    <sheetView view="pageBreakPreview" zoomScale="85" zoomScaleNormal="100" zoomScaleSheetLayoutView="85" workbookViewId="0">
      <selection activeCell="P50" sqref="P50"/>
    </sheetView>
  </sheetViews>
  <sheetFormatPr baseColWidth="10" defaultColWidth="9.1640625" defaultRowHeight="14"/>
  <cols>
    <col min="1" max="1" width="4" style="9" customWidth="1"/>
    <col min="2" max="2" width="18.5" style="39" customWidth="1"/>
    <col min="3" max="3" width="42.83203125" style="9" customWidth="1"/>
    <col min="4" max="4" width="9.1640625" style="70"/>
    <col min="5" max="5" width="9.33203125" style="3" bestFit="1" customWidth="1"/>
    <col min="6" max="6" width="9.83203125" style="4" bestFit="1" customWidth="1"/>
    <col min="7" max="7" width="13.5" style="42" bestFit="1" customWidth="1"/>
    <col min="8" max="46" width="9.1640625" style="9"/>
    <col min="47" max="16384" width="9.1640625" style="1"/>
  </cols>
  <sheetData>
    <row r="1" spans="1:7" s="9" customFormat="1" ht="15">
      <c r="A1" s="58"/>
      <c r="B1" s="59" t="s">
        <v>70</v>
      </c>
      <c r="C1" s="28" t="s">
        <v>0</v>
      </c>
      <c r="D1" s="71" t="s">
        <v>1</v>
      </c>
      <c r="E1" s="27" t="s">
        <v>2</v>
      </c>
      <c r="F1" s="60" t="s">
        <v>3</v>
      </c>
      <c r="G1" s="60" t="s">
        <v>4</v>
      </c>
    </row>
    <row r="2" spans="1:7" s="9" customFormat="1">
      <c r="A2" s="14"/>
      <c r="B2" s="14"/>
      <c r="C2" s="49"/>
      <c r="D2" s="44"/>
      <c r="E2" s="14"/>
      <c r="F2" s="45"/>
      <c r="G2" s="45"/>
    </row>
    <row r="3" spans="1:7" s="9" customFormat="1" ht="15">
      <c r="A3" s="14"/>
      <c r="B3" s="14"/>
      <c r="C3" s="68" t="s">
        <v>155</v>
      </c>
      <c r="D3" s="74" t="s">
        <v>44</v>
      </c>
      <c r="E3" s="14"/>
      <c r="F3" s="45"/>
      <c r="G3" s="45"/>
    </row>
    <row r="4" spans="1:7" s="9" customFormat="1" ht="12" customHeight="1">
      <c r="A4" s="14"/>
      <c r="B4" s="14"/>
      <c r="C4" s="69"/>
      <c r="D4" s="75"/>
      <c r="E4" s="50"/>
      <c r="F4" s="45"/>
      <c r="G4" s="45"/>
    </row>
    <row r="5" spans="1:7" s="9" customFormat="1" ht="15">
      <c r="A5" s="14"/>
      <c r="B5" s="14"/>
      <c r="C5" s="68" t="s">
        <v>172</v>
      </c>
      <c r="D5" s="74" t="s">
        <v>44</v>
      </c>
      <c r="E5" s="50"/>
      <c r="F5" s="45"/>
      <c r="G5" s="45"/>
    </row>
    <row r="6" spans="1:7" s="9" customFormat="1">
      <c r="A6" s="14"/>
      <c r="B6" s="14"/>
      <c r="C6" s="69"/>
      <c r="D6" s="75"/>
      <c r="E6" s="50"/>
      <c r="F6" s="45"/>
      <c r="G6" s="45"/>
    </row>
    <row r="7" spans="1:7" s="9" customFormat="1" ht="15">
      <c r="A7" s="14"/>
      <c r="B7" s="14"/>
      <c r="C7" s="68" t="s">
        <v>175</v>
      </c>
      <c r="D7" s="75"/>
      <c r="E7" s="50"/>
      <c r="F7" s="45"/>
      <c r="G7" s="45"/>
    </row>
    <row r="8" spans="1:7" s="9" customFormat="1">
      <c r="A8" s="14"/>
      <c r="B8" s="14"/>
      <c r="C8" s="69"/>
      <c r="D8" s="75"/>
      <c r="E8" s="50"/>
      <c r="F8" s="45"/>
      <c r="G8" s="45"/>
    </row>
    <row r="9" spans="1:7" s="9" customFormat="1" ht="15">
      <c r="A9" s="14"/>
      <c r="B9" s="14"/>
      <c r="C9" s="65" t="s">
        <v>173</v>
      </c>
      <c r="D9" s="74" t="s">
        <v>44</v>
      </c>
      <c r="E9" s="50"/>
      <c r="F9" s="45"/>
      <c r="G9" s="45"/>
    </row>
    <row r="10" spans="1:7" s="9" customFormat="1">
      <c r="A10" s="14"/>
      <c r="B10" s="14"/>
      <c r="C10" s="69"/>
      <c r="D10" s="75"/>
      <c r="E10" s="50"/>
      <c r="F10" s="45"/>
      <c r="G10" s="45"/>
    </row>
    <row r="11" spans="1:7" s="9" customFormat="1" ht="15">
      <c r="A11" s="14"/>
      <c r="B11" s="14">
        <v>1</v>
      </c>
      <c r="C11" s="69" t="s">
        <v>176</v>
      </c>
      <c r="D11" s="75" t="s">
        <v>23</v>
      </c>
      <c r="E11" s="50">
        <v>1226</v>
      </c>
      <c r="F11" s="188">
        <v>0</v>
      </c>
      <c r="G11" s="200">
        <f>E11*F11</f>
        <v>0</v>
      </c>
    </row>
    <row r="12" spans="1:7" s="9" customFormat="1">
      <c r="A12" s="14"/>
      <c r="B12" s="14"/>
      <c r="C12" s="69"/>
      <c r="D12" s="75"/>
      <c r="E12" s="50"/>
      <c r="F12" s="45"/>
      <c r="G12" s="200"/>
    </row>
    <row r="13" spans="1:7" s="9" customFormat="1" ht="15">
      <c r="A13" s="14"/>
      <c r="B13" s="14">
        <f>B11+1</f>
        <v>2</v>
      </c>
      <c r="C13" s="69" t="s">
        <v>177</v>
      </c>
      <c r="D13" s="75" t="s">
        <v>23</v>
      </c>
      <c r="E13" s="50">
        <v>101</v>
      </c>
      <c r="F13" s="188">
        <v>0</v>
      </c>
      <c r="G13" s="200">
        <f>E13*F13</f>
        <v>0</v>
      </c>
    </row>
    <row r="14" spans="1:7" s="9" customFormat="1">
      <c r="A14" s="14"/>
      <c r="B14" s="14"/>
      <c r="C14" s="69"/>
      <c r="D14" s="75"/>
      <c r="E14" s="50"/>
      <c r="F14" s="45"/>
      <c r="G14" s="200"/>
    </row>
    <row r="15" spans="1:7" s="9" customFormat="1" ht="15">
      <c r="A15" s="14"/>
      <c r="B15" s="14">
        <f>B13+1</f>
        <v>3</v>
      </c>
      <c r="C15" s="69" t="s">
        <v>178</v>
      </c>
      <c r="D15" s="135" t="s">
        <v>31</v>
      </c>
      <c r="E15" s="50">
        <v>2</v>
      </c>
      <c r="F15" s="188">
        <v>0</v>
      </c>
      <c r="G15" s="200">
        <f>E15*F15</f>
        <v>0</v>
      </c>
    </row>
    <row r="16" spans="1:7" s="9" customFormat="1">
      <c r="A16" s="14"/>
      <c r="B16" s="14"/>
      <c r="C16" s="54"/>
      <c r="D16" s="52"/>
      <c r="E16" s="50"/>
      <c r="F16" s="45"/>
      <c r="G16" s="188"/>
    </row>
    <row r="17" spans="1:7" s="9" customFormat="1">
      <c r="A17" s="7"/>
      <c r="B17" s="117"/>
      <c r="C17" s="16"/>
      <c r="D17" s="17"/>
      <c r="E17" s="17"/>
      <c r="F17" s="17"/>
      <c r="G17" s="202">
        <f>SUM(G11:G16)</f>
        <v>0</v>
      </c>
    </row>
    <row r="18" spans="1:7" s="9" customFormat="1" ht="15" thickBot="1">
      <c r="A18" s="18"/>
      <c r="B18" s="118"/>
      <c r="C18" s="20" t="s">
        <v>179</v>
      </c>
      <c r="D18" s="21"/>
      <c r="E18" s="21"/>
      <c r="F18" s="21"/>
      <c r="G18" s="203">
        <f>G17</f>
        <v>0</v>
      </c>
    </row>
    <row r="19" spans="1:7" s="9" customFormat="1" ht="15" thickTop="1">
      <c r="A19" s="22"/>
      <c r="B19" s="175"/>
      <c r="C19" s="24"/>
      <c r="D19" s="25"/>
      <c r="E19" s="25"/>
      <c r="F19" s="25"/>
      <c r="G19" s="26"/>
    </row>
    <row r="20" spans="1:7" s="9" customFormat="1">
      <c r="B20" s="39"/>
      <c r="D20" s="70"/>
      <c r="E20" s="41"/>
      <c r="F20" s="42"/>
      <c r="G20" s="42"/>
    </row>
    <row r="21" spans="1:7" s="39" customFormat="1">
      <c r="A21" s="9"/>
      <c r="C21" s="9"/>
      <c r="D21" s="70"/>
      <c r="E21" s="41"/>
      <c r="F21" s="42"/>
      <c r="G21" s="42"/>
    </row>
    <row r="22" spans="1:7" s="9" customFormat="1">
      <c r="B22" s="39"/>
      <c r="D22" s="70"/>
      <c r="E22" s="41"/>
      <c r="F22" s="42"/>
      <c r="G22" s="42"/>
    </row>
    <row r="23" spans="1:7" s="9" customFormat="1">
      <c r="B23" s="39"/>
      <c r="D23" s="70"/>
      <c r="E23" s="41"/>
      <c r="F23" s="42"/>
      <c r="G23" s="42"/>
    </row>
    <row r="24" spans="1:7" s="9" customFormat="1">
      <c r="B24" s="39"/>
      <c r="D24" s="70"/>
      <c r="E24" s="41"/>
      <c r="F24" s="42"/>
      <c r="G24" s="42"/>
    </row>
    <row r="25" spans="1:7" s="9" customFormat="1">
      <c r="B25" s="39"/>
      <c r="D25" s="70"/>
      <c r="E25" s="41"/>
      <c r="F25" s="42"/>
      <c r="G25" s="42"/>
    </row>
    <row r="26" spans="1:7" s="9" customFormat="1">
      <c r="B26" s="39"/>
      <c r="D26" s="70"/>
      <c r="E26" s="41"/>
      <c r="F26" s="42"/>
      <c r="G26" s="42"/>
    </row>
    <row r="27" spans="1:7" s="9" customFormat="1">
      <c r="B27" s="39"/>
      <c r="D27" s="70"/>
      <c r="E27" s="41"/>
      <c r="F27" s="42"/>
      <c r="G27" s="42"/>
    </row>
    <row r="28" spans="1:7" s="9" customFormat="1">
      <c r="B28" s="39"/>
      <c r="D28" s="70"/>
      <c r="E28" s="41"/>
      <c r="F28" s="42"/>
      <c r="G28" s="42"/>
    </row>
    <row r="29" spans="1:7" s="9" customFormat="1">
      <c r="B29" s="39"/>
      <c r="D29" s="70"/>
      <c r="E29" s="41"/>
      <c r="F29" s="42"/>
      <c r="G29" s="42"/>
    </row>
    <row r="30" spans="1:7" s="9" customFormat="1">
      <c r="B30" s="39"/>
      <c r="D30" s="70"/>
      <c r="E30" s="41"/>
      <c r="F30" s="42"/>
      <c r="G30" s="42"/>
    </row>
    <row r="31" spans="1:7" s="9" customFormat="1">
      <c r="B31" s="39"/>
      <c r="D31" s="70"/>
      <c r="E31" s="41"/>
      <c r="F31" s="42"/>
      <c r="G31" s="42"/>
    </row>
    <row r="32" spans="1:7" s="9" customFormat="1">
      <c r="B32" s="39"/>
      <c r="D32" s="70"/>
      <c r="E32" s="41"/>
      <c r="F32" s="42"/>
      <c r="G32" s="42"/>
    </row>
    <row r="33" spans="2:7" s="9" customFormat="1">
      <c r="B33" s="39"/>
      <c r="D33" s="70"/>
      <c r="E33" s="41"/>
      <c r="F33" s="42"/>
      <c r="G33" s="42"/>
    </row>
    <row r="34" spans="2:7" s="9" customFormat="1">
      <c r="B34" s="39"/>
      <c r="D34" s="70"/>
      <c r="E34" s="41"/>
      <c r="F34" s="42"/>
      <c r="G34" s="42"/>
    </row>
    <row r="35" spans="2:7" s="9" customFormat="1">
      <c r="B35" s="39"/>
      <c r="D35" s="70"/>
      <c r="E35" s="41"/>
      <c r="F35" s="42"/>
      <c r="G35" s="42"/>
    </row>
    <row r="36" spans="2:7" s="9" customFormat="1">
      <c r="B36" s="39"/>
      <c r="D36" s="70"/>
      <c r="E36" s="41"/>
      <c r="F36" s="42"/>
      <c r="G36" s="42"/>
    </row>
    <row r="37" spans="2:7" s="9" customFormat="1">
      <c r="B37" s="39"/>
      <c r="D37" s="70"/>
      <c r="E37" s="41"/>
      <c r="F37" s="42"/>
      <c r="G37" s="42"/>
    </row>
    <row r="38" spans="2:7" s="9" customFormat="1">
      <c r="B38" s="39"/>
      <c r="D38" s="70"/>
      <c r="E38" s="41"/>
      <c r="F38" s="42"/>
      <c r="G38" s="42"/>
    </row>
    <row r="39" spans="2:7" s="9" customFormat="1">
      <c r="B39" s="39"/>
      <c r="D39" s="70"/>
      <c r="E39" s="41"/>
      <c r="F39" s="42"/>
      <c r="G39" s="42"/>
    </row>
    <row r="40" spans="2:7" s="9" customFormat="1">
      <c r="B40" s="39"/>
      <c r="D40" s="70"/>
      <c r="E40" s="41"/>
      <c r="F40" s="42"/>
      <c r="G40" s="42"/>
    </row>
    <row r="41" spans="2:7" s="9" customFormat="1">
      <c r="B41" s="39"/>
      <c r="D41" s="70"/>
      <c r="E41" s="41"/>
      <c r="F41" s="42"/>
      <c r="G41" s="42"/>
    </row>
    <row r="42" spans="2:7" s="9" customFormat="1">
      <c r="B42" s="39"/>
      <c r="D42" s="70"/>
      <c r="E42" s="41"/>
      <c r="F42" s="42"/>
      <c r="G42" s="42"/>
    </row>
    <row r="43" spans="2:7" s="9" customFormat="1">
      <c r="B43" s="39"/>
      <c r="D43" s="70"/>
      <c r="E43" s="41"/>
      <c r="F43" s="42"/>
      <c r="G43" s="42"/>
    </row>
    <row r="44" spans="2:7" s="9" customFormat="1">
      <c r="B44" s="39"/>
      <c r="D44" s="70"/>
      <c r="E44" s="41"/>
      <c r="F44" s="42"/>
      <c r="G44" s="42"/>
    </row>
    <row r="45" spans="2:7" s="9" customFormat="1">
      <c r="B45" s="39"/>
      <c r="D45" s="70"/>
      <c r="E45" s="41"/>
      <c r="F45" s="42"/>
      <c r="G45" s="42"/>
    </row>
    <row r="46" spans="2:7" s="9" customFormat="1">
      <c r="B46" s="39"/>
      <c r="D46" s="70"/>
      <c r="E46" s="41"/>
      <c r="F46" s="42"/>
      <c r="G46" s="42"/>
    </row>
    <row r="47" spans="2:7" s="9" customFormat="1">
      <c r="B47" s="39"/>
      <c r="D47" s="70"/>
      <c r="E47" s="41"/>
      <c r="F47" s="42"/>
      <c r="G47" s="42"/>
    </row>
    <row r="48" spans="2:7" s="9" customFormat="1">
      <c r="B48" s="39"/>
      <c r="D48" s="70"/>
      <c r="E48" s="41"/>
      <c r="F48" s="42"/>
      <c r="G48" s="42"/>
    </row>
    <row r="49" spans="2:7" s="9" customFormat="1">
      <c r="B49" s="39"/>
      <c r="D49" s="70"/>
      <c r="E49" s="41"/>
      <c r="F49" s="42"/>
      <c r="G49" s="42"/>
    </row>
    <row r="50" spans="2:7" s="9" customFormat="1">
      <c r="B50" s="39"/>
      <c r="D50" s="70"/>
      <c r="E50" s="41"/>
      <c r="F50" s="42"/>
      <c r="G50" s="42"/>
    </row>
    <row r="51" spans="2:7" s="9" customFormat="1">
      <c r="B51" s="39"/>
      <c r="D51" s="70"/>
      <c r="E51" s="41"/>
      <c r="F51" s="42"/>
      <c r="G51" s="42"/>
    </row>
    <row r="52" spans="2:7" s="9" customFormat="1">
      <c r="B52" s="39"/>
      <c r="D52" s="70"/>
      <c r="E52" s="41"/>
      <c r="F52" s="42"/>
      <c r="G52" s="42"/>
    </row>
    <row r="53" spans="2:7" s="9" customFormat="1">
      <c r="B53" s="39"/>
      <c r="D53" s="70"/>
      <c r="E53" s="41"/>
      <c r="F53" s="42"/>
      <c r="G53" s="42"/>
    </row>
    <row r="54" spans="2:7" s="9" customFormat="1">
      <c r="B54" s="39"/>
      <c r="D54" s="70"/>
      <c r="E54" s="41"/>
      <c r="F54" s="42"/>
      <c r="G54" s="42"/>
    </row>
    <row r="55" spans="2:7" s="9" customFormat="1">
      <c r="B55" s="39"/>
      <c r="D55" s="70"/>
      <c r="E55" s="41"/>
      <c r="F55" s="42"/>
      <c r="G55" s="42"/>
    </row>
    <row r="56" spans="2:7" s="9" customFormat="1">
      <c r="B56" s="39"/>
      <c r="D56" s="70"/>
      <c r="E56" s="41"/>
      <c r="F56" s="42"/>
      <c r="G56" s="42"/>
    </row>
    <row r="57" spans="2:7" s="9" customFormat="1">
      <c r="B57" s="39"/>
      <c r="D57" s="70"/>
      <c r="E57" s="41"/>
      <c r="F57" s="42"/>
      <c r="G57" s="42"/>
    </row>
    <row r="58" spans="2:7" s="9" customFormat="1">
      <c r="B58" s="39"/>
      <c r="D58" s="70"/>
      <c r="E58" s="41"/>
      <c r="F58" s="42"/>
      <c r="G58" s="42"/>
    </row>
    <row r="59" spans="2:7" s="9" customFormat="1">
      <c r="B59" s="39"/>
      <c r="D59" s="70"/>
      <c r="E59" s="41"/>
      <c r="F59" s="42"/>
      <c r="G59" s="42"/>
    </row>
    <row r="60" spans="2:7" s="9" customFormat="1">
      <c r="B60" s="39"/>
      <c r="D60" s="70"/>
      <c r="E60" s="41"/>
      <c r="F60" s="42"/>
      <c r="G60" s="42"/>
    </row>
    <row r="61" spans="2:7" s="9" customFormat="1">
      <c r="B61" s="39"/>
      <c r="D61" s="70"/>
      <c r="E61" s="41"/>
      <c r="F61" s="42"/>
      <c r="G61" s="42"/>
    </row>
    <row r="62" spans="2:7" s="9" customFormat="1">
      <c r="B62" s="39"/>
      <c r="D62" s="70"/>
      <c r="E62" s="41"/>
      <c r="F62" s="42"/>
      <c r="G62" s="42"/>
    </row>
    <row r="63" spans="2:7" s="9" customFormat="1">
      <c r="B63" s="39"/>
      <c r="D63" s="70"/>
      <c r="E63" s="41"/>
      <c r="F63" s="42"/>
      <c r="G63" s="42"/>
    </row>
    <row r="64" spans="2:7" s="9" customFormat="1">
      <c r="B64" s="39"/>
      <c r="D64" s="70"/>
      <c r="E64" s="41"/>
      <c r="F64" s="42"/>
      <c r="G64" s="42"/>
    </row>
    <row r="65" spans="2:7" s="9" customFormat="1">
      <c r="B65" s="39"/>
      <c r="D65" s="70"/>
      <c r="E65" s="41"/>
      <c r="F65" s="42"/>
      <c r="G65" s="42"/>
    </row>
    <row r="66" spans="2:7" s="9" customFormat="1">
      <c r="B66" s="39"/>
      <c r="D66" s="70"/>
      <c r="E66" s="41"/>
      <c r="F66" s="42"/>
      <c r="G66" s="42"/>
    </row>
    <row r="67" spans="2:7" s="9" customFormat="1">
      <c r="B67" s="39"/>
      <c r="D67" s="70"/>
      <c r="E67" s="41"/>
      <c r="F67" s="42"/>
      <c r="G67" s="42"/>
    </row>
    <row r="68" spans="2:7" s="9" customFormat="1">
      <c r="B68" s="39"/>
      <c r="D68" s="70"/>
      <c r="E68" s="41"/>
      <c r="F68" s="42"/>
      <c r="G68" s="42"/>
    </row>
    <row r="69" spans="2:7" s="9" customFormat="1">
      <c r="B69" s="39"/>
      <c r="D69" s="70"/>
      <c r="E69" s="41"/>
      <c r="F69" s="42"/>
      <c r="G69" s="42"/>
    </row>
    <row r="70" spans="2:7" s="9" customFormat="1">
      <c r="B70" s="39"/>
      <c r="D70" s="70"/>
      <c r="E70" s="41"/>
      <c r="F70" s="42"/>
      <c r="G70" s="42"/>
    </row>
    <row r="71" spans="2:7" s="9" customFormat="1">
      <c r="B71" s="39"/>
      <c r="D71" s="70"/>
      <c r="E71" s="41"/>
      <c r="F71" s="42"/>
      <c r="G71" s="42"/>
    </row>
    <row r="72" spans="2:7" s="9" customFormat="1">
      <c r="B72" s="39"/>
      <c r="D72" s="70"/>
      <c r="E72" s="41"/>
      <c r="F72" s="42"/>
      <c r="G72" s="42"/>
    </row>
    <row r="73" spans="2:7" s="9" customFormat="1">
      <c r="B73" s="39"/>
      <c r="D73" s="70"/>
      <c r="E73" s="41"/>
      <c r="F73" s="42"/>
      <c r="G73" s="42"/>
    </row>
    <row r="74" spans="2:7" s="9" customFormat="1">
      <c r="B74" s="39"/>
      <c r="D74" s="70"/>
      <c r="E74" s="41"/>
      <c r="F74" s="42"/>
      <c r="G74" s="42"/>
    </row>
    <row r="75" spans="2:7" s="9" customFormat="1">
      <c r="B75" s="39"/>
      <c r="D75" s="70"/>
      <c r="E75" s="41"/>
      <c r="F75" s="42"/>
      <c r="G75" s="42"/>
    </row>
    <row r="76" spans="2:7" s="9" customFormat="1">
      <c r="B76" s="39"/>
      <c r="D76" s="70"/>
      <c r="E76" s="41"/>
      <c r="F76" s="42"/>
      <c r="G76" s="42"/>
    </row>
    <row r="77" spans="2:7" s="9" customFormat="1">
      <c r="B77" s="39"/>
      <c r="D77" s="70"/>
      <c r="E77" s="41"/>
      <c r="F77" s="42"/>
      <c r="G77" s="42"/>
    </row>
    <row r="78" spans="2:7" s="9" customFormat="1">
      <c r="B78" s="39"/>
      <c r="D78" s="70"/>
      <c r="E78" s="41"/>
      <c r="F78" s="42"/>
      <c r="G78" s="42"/>
    </row>
    <row r="79" spans="2:7" s="9" customFormat="1">
      <c r="B79" s="39"/>
      <c r="D79" s="70"/>
      <c r="E79" s="41"/>
      <c r="F79" s="42"/>
      <c r="G79" s="42"/>
    </row>
    <row r="80" spans="2:7" s="9" customFormat="1">
      <c r="B80" s="39"/>
      <c r="D80" s="70"/>
      <c r="E80" s="41"/>
      <c r="F80" s="42"/>
      <c r="G80" s="42"/>
    </row>
    <row r="81" spans="2:7" s="9" customFormat="1">
      <c r="B81" s="39"/>
      <c r="D81" s="70"/>
      <c r="E81" s="41"/>
      <c r="F81" s="42"/>
      <c r="G81" s="42"/>
    </row>
    <row r="82" spans="2:7" s="9" customFormat="1">
      <c r="B82" s="39"/>
      <c r="D82" s="70"/>
      <c r="E82" s="41"/>
      <c r="F82" s="42"/>
      <c r="G82" s="42"/>
    </row>
    <row r="83" spans="2:7" s="9" customFormat="1">
      <c r="B83" s="39"/>
      <c r="D83" s="70"/>
      <c r="E83" s="41"/>
      <c r="F83" s="42"/>
      <c r="G83" s="42"/>
    </row>
    <row r="84" spans="2:7" s="9" customFormat="1">
      <c r="B84" s="39"/>
      <c r="D84" s="70"/>
      <c r="E84" s="41"/>
      <c r="F84" s="42"/>
      <c r="G84" s="42"/>
    </row>
    <row r="85" spans="2:7" s="9" customFormat="1">
      <c r="B85" s="39"/>
      <c r="D85" s="70"/>
      <c r="E85" s="41"/>
      <c r="F85" s="42"/>
      <c r="G85" s="42"/>
    </row>
    <row r="86" spans="2:7" s="9" customFormat="1">
      <c r="B86" s="39"/>
      <c r="D86" s="70"/>
      <c r="E86" s="41"/>
      <c r="F86" s="42"/>
      <c r="G86" s="42"/>
    </row>
    <row r="87" spans="2:7" s="9" customFormat="1">
      <c r="B87" s="39"/>
      <c r="D87" s="70"/>
      <c r="E87" s="41"/>
      <c r="F87" s="42"/>
      <c r="G87" s="42"/>
    </row>
    <row r="88" spans="2:7" s="9" customFormat="1">
      <c r="B88" s="39"/>
      <c r="D88" s="70"/>
      <c r="E88" s="41"/>
      <c r="F88" s="42"/>
      <c r="G88" s="42"/>
    </row>
    <row r="89" spans="2:7" s="9" customFormat="1">
      <c r="B89" s="39"/>
      <c r="D89" s="70"/>
      <c r="E89" s="41"/>
      <c r="F89" s="42"/>
      <c r="G89" s="42"/>
    </row>
    <row r="90" spans="2:7" s="9" customFormat="1">
      <c r="B90" s="39"/>
      <c r="D90" s="70"/>
      <c r="E90" s="41"/>
      <c r="F90" s="42"/>
      <c r="G90" s="42"/>
    </row>
    <row r="91" spans="2:7" s="9" customFormat="1">
      <c r="B91" s="39"/>
      <c r="D91" s="70"/>
      <c r="E91" s="41"/>
      <c r="F91" s="42"/>
      <c r="G91" s="42"/>
    </row>
    <row r="92" spans="2:7" s="9" customFormat="1">
      <c r="B92" s="39"/>
      <c r="D92" s="70"/>
      <c r="E92" s="41"/>
      <c r="F92" s="42"/>
      <c r="G92" s="42"/>
    </row>
    <row r="93" spans="2:7" s="9" customFormat="1">
      <c r="B93" s="39"/>
      <c r="D93" s="70"/>
      <c r="E93" s="41"/>
      <c r="F93" s="42"/>
      <c r="G93" s="42"/>
    </row>
    <row r="94" spans="2:7" s="9" customFormat="1">
      <c r="B94" s="39"/>
      <c r="D94" s="70"/>
      <c r="E94" s="41"/>
      <c r="F94" s="42"/>
      <c r="G94" s="42"/>
    </row>
    <row r="95" spans="2:7" s="9" customFormat="1">
      <c r="B95" s="39"/>
      <c r="D95" s="70"/>
      <c r="E95" s="41"/>
      <c r="F95" s="42"/>
      <c r="G95" s="42"/>
    </row>
    <row r="96" spans="2:7" s="9" customFormat="1">
      <c r="B96" s="39"/>
      <c r="D96" s="70"/>
      <c r="E96" s="41"/>
      <c r="F96" s="42"/>
      <c r="G96" s="42"/>
    </row>
    <row r="97" spans="2:7" s="9" customFormat="1">
      <c r="B97" s="39"/>
      <c r="D97" s="70"/>
      <c r="E97" s="41"/>
      <c r="F97" s="42"/>
      <c r="G97" s="42"/>
    </row>
    <row r="98" spans="2:7" s="9" customFormat="1">
      <c r="B98" s="39"/>
      <c r="D98" s="70"/>
      <c r="E98" s="41"/>
      <c r="F98" s="42"/>
      <c r="G98" s="42"/>
    </row>
    <row r="99" spans="2:7" s="9" customFormat="1">
      <c r="B99" s="39"/>
      <c r="D99" s="70"/>
      <c r="E99" s="41"/>
      <c r="F99" s="42"/>
      <c r="G99" s="42"/>
    </row>
    <row r="100" spans="2:7" s="9" customFormat="1">
      <c r="B100" s="39"/>
      <c r="D100" s="70"/>
      <c r="E100" s="41"/>
      <c r="F100" s="42"/>
      <c r="G100" s="42"/>
    </row>
    <row r="101" spans="2:7" s="9" customFormat="1">
      <c r="B101" s="39"/>
      <c r="D101" s="70"/>
      <c r="E101" s="41"/>
      <c r="F101" s="42"/>
      <c r="G101" s="42"/>
    </row>
    <row r="102" spans="2:7" s="9" customFormat="1">
      <c r="B102" s="39"/>
      <c r="D102" s="70"/>
      <c r="E102" s="41"/>
      <c r="F102" s="42"/>
      <c r="G102" s="42"/>
    </row>
    <row r="103" spans="2:7" s="9" customFormat="1">
      <c r="B103" s="39"/>
      <c r="D103" s="70"/>
      <c r="E103" s="41"/>
      <c r="F103" s="42"/>
      <c r="G103" s="42"/>
    </row>
    <row r="104" spans="2:7" s="9" customFormat="1">
      <c r="B104" s="39"/>
      <c r="D104" s="70"/>
      <c r="E104" s="41"/>
      <c r="F104" s="42"/>
      <c r="G104" s="42"/>
    </row>
    <row r="105" spans="2:7" s="9" customFormat="1">
      <c r="B105" s="39"/>
      <c r="D105" s="70"/>
      <c r="E105" s="41"/>
      <c r="F105" s="42"/>
      <c r="G105" s="42"/>
    </row>
    <row r="106" spans="2:7" s="9" customFormat="1">
      <c r="B106" s="39"/>
      <c r="D106" s="70"/>
      <c r="E106" s="41"/>
      <c r="F106" s="42"/>
      <c r="G106" s="42"/>
    </row>
    <row r="107" spans="2:7" s="9" customFormat="1">
      <c r="B107" s="39"/>
      <c r="D107" s="70"/>
      <c r="E107" s="41"/>
      <c r="F107" s="42"/>
      <c r="G107" s="42"/>
    </row>
    <row r="108" spans="2:7" s="9" customFormat="1">
      <c r="B108" s="39"/>
      <c r="D108" s="70"/>
      <c r="E108" s="41"/>
      <c r="F108" s="42"/>
      <c r="G108" s="42"/>
    </row>
    <row r="109" spans="2:7" s="9" customFormat="1">
      <c r="B109" s="39"/>
      <c r="D109" s="70"/>
      <c r="E109" s="41"/>
      <c r="F109" s="42"/>
      <c r="G109" s="42"/>
    </row>
    <row r="110" spans="2:7" s="9" customFormat="1">
      <c r="B110" s="39"/>
      <c r="D110" s="70"/>
      <c r="E110" s="41"/>
      <c r="F110" s="42"/>
      <c r="G110" s="42"/>
    </row>
    <row r="111" spans="2:7" s="9" customFormat="1">
      <c r="B111" s="39"/>
      <c r="D111" s="70"/>
      <c r="E111" s="41"/>
      <c r="F111" s="42"/>
      <c r="G111" s="42"/>
    </row>
    <row r="112" spans="2:7" s="9" customFormat="1">
      <c r="B112" s="39"/>
      <c r="D112" s="70"/>
      <c r="E112" s="41"/>
      <c r="F112" s="42"/>
      <c r="G112" s="42"/>
    </row>
    <row r="113" spans="2:7" s="9" customFormat="1">
      <c r="B113" s="39"/>
      <c r="D113" s="70"/>
      <c r="E113" s="41"/>
      <c r="F113" s="42"/>
      <c r="G113" s="42"/>
    </row>
    <row r="114" spans="2:7" s="9" customFormat="1">
      <c r="B114" s="39"/>
      <c r="D114" s="70"/>
      <c r="E114" s="41"/>
      <c r="F114" s="42"/>
      <c r="G114" s="42"/>
    </row>
    <row r="115" spans="2:7" s="9" customFormat="1">
      <c r="B115" s="39"/>
      <c r="D115" s="70"/>
      <c r="E115" s="41"/>
      <c r="F115" s="42"/>
      <c r="G115" s="42"/>
    </row>
    <row r="116" spans="2:7" s="9" customFormat="1">
      <c r="B116" s="39"/>
      <c r="D116" s="70"/>
      <c r="E116" s="41"/>
      <c r="F116" s="42"/>
      <c r="G116" s="42"/>
    </row>
    <row r="117" spans="2:7" s="9" customFormat="1">
      <c r="B117" s="39"/>
      <c r="D117" s="70"/>
      <c r="E117" s="41"/>
      <c r="F117" s="42"/>
      <c r="G117" s="42"/>
    </row>
    <row r="118" spans="2:7" s="9" customFormat="1">
      <c r="B118" s="39"/>
      <c r="D118" s="70"/>
      <c r="E118" s="41"/>
      <c r="F118" s="42"/>
      <c r="G118" s="42"/>
    </row>
    <row r="119" spans="2:7" s="9" customFormat="1">
      <c r="B119" s="39"/>
      <c r="D119" s="70"/>
      <c r="E119" s="41"/>
      <c r="F119" s="42"/>
      <c r="G119" s="42"/>
    </row>
    <row r="120" spans="2:7" s="9" customFormat="1">
      <c r="B120" s="39"/>
      <c r="D120" s="70"/>
      <c r="E120" s="41"/>
      <c r="F120" s="42"/>
      <c r="G120" s="42"/>
    </row>
    <row r="121" spans="2:7" s="9" customFormat="1">
      <c r="B121" s="39"/>
      <c r="D121" s="70"/>
      <c r="E121" s="41"/>
      <c r="F121" s="42"/>
      <c r="G121" s="42"/>
    </row>
    <row r="122" spans="2:7" s="9" customFormat="1">
      <c r="B122" s="39"/>
      <c r="D122" s="70"/>
      <c r="E122" s="41"/>
      <c r="F122" s="42"/>
      <c r="G122" s="42"/>
    </row>
    <row r="123" spans="2:7" s="9" customFormat="1">
      <c r="B123" s="39"/>
      <c r="D123" s="70"/>
      <c r="E123" s="41"/>
      <c r="F123" s="42"/>
      <c r="G123" s="42"/>
    </row>
    <row r="124" spans="2:7" s="9" customFormat="1">
      <c r="B124" s="39"/>
      <c r="D124" s="70"/>
      <c r="E124" s="41"/>
      <c r="F124" s="42"/>
      <c r="G124" s="42"/>
    </row>
    <row r="125" spans="2:7" s="9" customFormat="1">
      <c r="B125" s="39"/>
      <c r="D125" s="70"/>
      <c r="E125" s="41"/>
      <c r="F125" s="42"/>
      <c r="G125" s="42"/>
    </row>
    <row r="126" spans="2:7" s="9" customFormat="1">
      <c r="B126" s="39"/>
      <c r="D126" s="70"/>
      <c r="E126" s="41"/>
      <c r="F126" s="42"/>
      <c r="G126" s="42"/>
    </row>
    <row r="127" spans="2:7" s="9" customFormat="1">
      <c r="B127" s="39"/>
      <c r="D127" s="70"/>
      <c r="E127" s="41"/>
      <c r="F127" s="42"/>
      <c r="G127" s="42"/>
    </row>
    <row r="128" spans="2:7" s="9" customFormat="1">
      <c r="B128" s="39"/>
      <c r="D128" s="70"/>
      <c r="E128" s="41"/>
      <c r="F128" s="42"/>
      <c r="G128" s="42"/>
    </row>
    <row r="129" spans="2:7" s="9" customFormat="1">
      <c r="B129" s="39"/>
      <c r="D129" s="70"/>
      <c r="E129" s="41"/>
      <c r="F129" s="42"/>
      <c r="G129" s="42"/>
    </row>
    <row r="130" spans="2:7" s="9" customFormat="1">
      <c r="B130" s="39"/>
      <c r="D130" s="70"/>
      <c r="E130" s="41"/>
      <c r="F130" s="42"/>
      <c r="G130" s="42"/>
    </row>
    <row r="131" spans="2:7" s="9" customFormat="1">
      <c r="B131" s="39"/>
      <c r="D131" s="70"/>
      <c r="E131" s="41"/>
      <c r="F131" s="42"/>
      <c r="G131" s="42"/>
    </row>
    <row r="132" spans="2:7" s="9" customFormat="1">
      <c r="B132" s="39"/>
      <c r="D132" s="70"/>
      <c r="E132" s="41"/>
      <c r="F132" s="42"/>
      <c r="G132" s="42"/>
    </row>
    <row r="133" spans="2:7" s="9" customFormat="1">
      <c r="B133" s="39"/>
      <c r="D133" s="70"/>
      <c r="E133" s="41"/>
      <c r="F133" s="42"/>
      <c r="G133" s="42"/>
    </row>
    <row r="134" spans="2:7" s="9" customFormat="1">
      <c r="B134" s="39"/>
      <c r="D134" s="70"/>
      <c r="E134" s="41"/>
      <c r="F134" s="42"/>
      <c r="G134" s="42"/>
    </row>
    <row r="135" spans="2:7" s="9" customFormat="1">
      <c r="B135" s="39"/>
      <c r="D135" s="70"/>
      <c r="E135" s="41"/>
      <c r="F135" s="42"/>
      <c r="G135" s="42"/>
    </row>
    <row r="136" spans="2:7" s="9" customFormat="1">
      <c r="B136" s="39"/>
      <c r="D136" s="70"/>
      <c r="E136" s="41"/>
      <c r="F136" s="42"/>
      <c r="G136" s="42"/>
    </row>
    <row r="137" spans="2:7" s="9" customFormat="1">
      <c r="B137" s="39"/>
      <c r="D137" s="70"/>
      <c r="E137" s="41"/>
      <c r="F137" s="42"/>
      <c r="G137" s="42"/>
    </row>
    <row r="138" spans="2:7" s="9" customFormat="1">
      <c r="B138" s="39"/>
      <c r="D138" s="70"/>
      <c r="E138" s="41"/>
      <c r="F138" s="42"/>
      <c r="G138" s="42"/>
    </row>
    <row r="139" spans="2:7" s="9" customFormat="1">
      <c r="B139" s="39"/>
      <c r="D139" s="70"/>
      <c r="E139" s="41"/>
      <c r="F139" s="42"/>
      <c r="G139" s="42"/>
    </row>
    <row r="140" spans="2:7" s="9" customFormat="1">
      <c r="B140" s="39"/>
      <c r="D140" s="70"/>
      <c r="E140" s="41"/>
      <c r="F140" s="42"/>
      <c r="G140" s="42"/>
    </row>
    <row r="141" spans="2:7" s="9" customFormat="1">
      <c r="B141" s="39"/>
      <c r="D141" s="70"/>
      <c r="E141" s="41"/>
      <c r="F141" s="42"/>
      <c r="G141" s="42"/>
    </row>
    <row r="142" spans="2:7" s="9" customFormat="1">
      <c r="B142" s="39"/>
      <c r="D142" s="70"/>
      <c r="E142" s="41"/>
      <c r="F142" s="42"/>
      <c r="G142" s="42"/>
    </row>
    <row r="143" spans="2:7" s="9" customFormat="1">
      <c r="B143" s="39"/>
      <c r="D143" s="70"/>
      <c r="E143" s="41"/>
      <c r="F143" s="42"/>
      <c r="G143" s="42"/>
    </row>
    <row r="144" spans="2:7" s="9" customFormat="1">
      <c r="B144" s="39"/>
      <c r="D144" s="70"/>
      <c r="E144" s="41"/>
      <c r="F144" s="42"/>
      <c r="G144" s="42"/>
    </row>
  </sheetData>
  <sheetProtection algorithmName="SHA-512" hashValue="k5pARDgHzLMlqzOG20HwgfSvS9zNfdFa/xp9fI/e/KyDIAoCkuawPxGUWTs6vf0FIYQwSBAtunvnKf2RdV/uiw==" saltValue="XwgadbDnm/QBLbx9HLySFg=="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BEE4B9-BD21-AF49-8A70-5AEFC9950C2F}">
  <dimension ref="A1:AT163"/>
  <sheetViews>
    <sheetView view="pageBreakPreview" zoomScale="85" zoomScaleNormal="100" zoomScaleSheetLayoutView="85" workbookViewId="0">
      <selection activeCell="M39" sqref="M39"/>
    </sheetView>
  </sheetViews>
  <sheetFormatPr baseColWidth="10" defaultColWidth="9.1640625" defaultRowHeight="14"/>
  <cols>
    <col min="1" max="1" width="4" style="9" customWidth="1"/>
    <col min="2" max="2" width="18.5" style="39" customWidth="1"/>
    <col min="3" max="3" width="41.6640625" style="9" customWidth="1"/>
    <col min="4" max="4" width="9.1640625" style="70"/>
    <col min="5" max="5" width="9.33203125" style="3" bestFit="1" customWidth="1"/>
    <col min="6" max="6" width="12.33203125" style="4" customWidth="1"/>
    <col min="7" max="7" width="13.5" style="42" bestFit="1" customWidth="1"/>
    <col min="8" max="46" width="9.1640625" style="9"/>
    <col min="47" max="16384" width="9.1640625" style="1"/>
  </cols>
  <sheetData>
    <row r="1" spans="1:7" s="9" customFormat="1" ht="15">
      <c r="A1" s="58"/>
      <c r="B1" s="59" t="s">
        <v>70</v>
      </c>
      <c r="C1" s="28" t="s">
        <v>0</v>
      </c>
      <c r="D1" s="71" t="s">
        <v>1</v>
      </c>
      <c r="E1" s="27" t="s">
        <v>2</v>
      </c>
      <c r="F1" s="60" t="s">
        <v>3</v>
      </c>
      <c r="G1" s="60" t="s">
        <v>4</v>
      </c>
    </row>
    <row r="2" spans="1:7" s="9" customFormat="1">
      <c r="A2" s="14"/>
      <c r="B2" s="14"/>
      <c r="C2" s="49"/>
      <c r="D2" s="44"/>
      <c r="E2" s="14"/>
      <c r="F2" s="45"/>
      <c r="G2" s="45"/>
    </row>
    <row r="3" spans="1:7" s="9" customFormat="1" ht="15">
      <c r="A3" s="14"/>
      <c r="B3" s="14"/>
      <c r="C3" s="68" t="s">
        <v>155</v>
      </c>
      <c r="D3" s="74" t="s">
        <v>44</v>
      </c>
      <c r="E3" s="14"/>
      <c r="F3" s="45"/>
      <c r="G3" s="45"/>
    </row>
    <row r="4" spans="1:7" s="9" customFormat="1" ht="12" customHeight="1">
      <c r="A4" s="14"/>
      <c r="B4" s="14"/>
      <c r="C4" s="69"/>
      <c r="D4" s="75"/>
      <c r="E4" s="50"/>
      <c r="F4" s="45"/>
      <c r="G4" s="45"/>
    </row>
    <row r="5" spans="1:7" s="9" customFormat="1" ht="15">
      <c r="A5" s="14"/>
      <c r="B5" s="14"/>
      <c r="C5" s="68" t="s">
        <v>172</v>
      </c>
      <c r="D5" s="74" t="s">
        <v>44</v>
      </c>
      <c r="E5" s="50"/>
      <c r="F5" s="45"/>
      <c r="G5" s="45"/>
    </row>
    <row r="6" spans="1:7" s="9" customFormat="1">
      <c r="A6" s="14"/>
      <c r="B6" s="14"/>
      <c r="C6" s="69"/>
      <c r="D6" s="75"/>
      <c r="E6" s="50"/>
      <c r="F6" s="45"/>
      <c r="G6" s="45"/>
    </row>
    <row r="7" spans="1:7" s="9" customFormat="1" ht="15">
      <c r="A7" s="14"/>
      <c r="B7" s="14"/>
      <c r="C7" s="68" t="s">
        <v>174</v>
      </c>
      <c r="D7" s="75"/>
      <c r="E7" s="50"/>
      <c r="F7" s="45"/>
      <c r="G7" s="45"/>
    </row>
    <row r="8" spans="1:7" s="9" customFormat="1">
      <c r="A8" s="14"/>
      <c r="B8" s="14"/>
      <c r="C8" s="69"/>
      <c r="D8" s="75"/>
      <c r="E8" s="50"/>
      <c r="F8" s="45"/>
      <c r="G8" s="45"/>
    </row>
    <row r="9" spans="1:7" s="9" customFormat="1" ht="15">
      <c r="A9" s="14"/>
      <c r="B9" s="14"/>
      <c r="C9" s="65" t="s">
        <v>180</v>
      </c>
      <c r="D9" s="74" t="s">
        <v>44</v>
      </c>
      <c r="E9" s="50"/>
      <c r="F9" s="45"/>
      <c r="G9" s="45"/>
    </row>
    <row r="10" spans="1:7" s="9" customFormat="1">
      <c r="A10" s="14"/>
      <c r="B10" s="14"/>
      <c r="C10" s="69"/>
      <c r="D10" s="75"/>
      <c r="E10" s="50"/>
      <c r="F10" s="45"/>
      <c r="G10" s="45"/>
    </row>
    <row r="11" spans="1:7" s="9" customFormat="1" ht="15">
      <c r="A11" s="14"/>
      <c r="B11" s="14">
        <v>1</v>
      </c>
      <c r="C11" s="69" t="s">
        <v>181</v>
      </c>
      <c r="D11" s="75" t="s">
        <v>31</v>
      </c>
      <c r="E11" s="50">
        <v>42</v>
      </c>
      <c r="F11" s="188">
        <v>0</v>
      </c>
      <c r="G11" s="200">
        <f>E11*F11</f>
        <v>0</v>
      </c>
    </row>
    <row r="12" spans="1:7" s="9" customFormat="1">
      <c r="A12" s="14"/>
      <c r="B12" s="14"/>
      <c r="C12" s="69"/>
      <c r="D12" s="75"/>
      <c r="E12" s="50"/>
      <c r="F12" s="45"/>
      <c r="G12" s="201"/>
    </row>
    <row r="13" spans="1:7" s="9" customFormat="1" ht="15">
      <c r="A13" s="14"/>
      <c r="B13" s="14">
        <f>B11+1</f>
        <v>2</v>
      </c>
      <c r="C13" s="69" t="s">
        <v>182</v>
      </c>
      <c r="D13" s="75" t="s">
        <v>31</v>
      </c>
      <c r="E13" s="50">
        <v>3</v>
      </c>
      <c r="F13" s="188">
        <v>0</v>
      </c>
      <c r="G13" s="200">
        <f t="shared" ref="G13" si="0">E13*F13</f>
        <v>0</v>
      </c>
    </row>
    <row r="14" spans="1:7" s="9" customFormat="1">
      <c r="A14" s="14"/>
      <c r="B14" s="14"/>
      <c r="C14" s="69"/>
      <c r="D14" s="75"/>
      <c r="E14" s="50"/>
      <c r="F14" s="45"/>
      <c r="G14" s="201"/>
    </row>
    <row r="15" spans="1:7" s="9" customFormat="1" ht="15">
      <c r="A15" s="14"/>
      <c r="B15" s="14">
        <f>B13+1</f>
        <v>3</v>
      </c>
      <c r="C15" s="69" t="s">
        <v>183</v>
      </c>
      <c r="D15" s="135" t="s">
        <v>31</v>
      </c>
      <c r="E15" s="50">
        <v>6</v>
      </c>
      <c r="F15" s="188">
        <v>0</v>
      </c>
      <c r="G15" s="200">
        <f t="shared" ref="G15" si="1">E15*F15</f>
        <v>0</v>
      </c>
    </row>
    <row r="16" spans="1:7" s="9" customFormat="1">
      <c r="A16" s="14"/>
      <c r="B16" s="14"/>
      <c r="C16" s="103"/>
      <c r="D16" s="135"/>
      <c r="E16" s="50"/>
      <c r="F16" s="45"/>
      <c r="G16" s="201"/>
    </row>
    <row r="17" spans="1:7" s="9" customFormat="1" ht="15">
      <c r="A17" s="14"/>
      <c r="B17" s="14">
        <f t="shared" ref="B17" si="2">B15+1</f>
        <v>4</v>
      </c>
      <c r="C17" s="103" t="s">
        <v>184</v>
      </c>
      <c r="D17" s="135" t="s">
        <v>31</v>
      </c>
      <c r="E17" s="50">
        <v>216</v>
      </c>
      <c r="F17" s="188">
        <v>0</v>
      </c>
      <c r="G17" s="200">
        <f t="shared" ref="G17" si="3">E17*F17</f>
        <v>0</v>
      </c>
    </row>
    <row r="18" spans="1:7" s="9" customFormat="1">
      <c r="A18" s="14"/>
      <c r="B18" s="14"/>
      <c r="C18" s="103"/>
      <c r="D18" s="135"/>
      <c r="E18" s="50"/>
      <c r="F18" s="45"/>
      <c r="G18" s="201"/>
    </row>
    <row r="19" spans="1:7" s="9" customFormat="1" ht="15">
      <c r="A19" s="14"/>
      <c r="B19" s="14">
        <f t="shared" ref="B19" si="4">B17+1</f>
        <v>5</v>
      </c>
      <c r="C19" s="103" t="s">
        <v>185</v>
      </c>
      <c r="D19" s="135" t="s">
        <v>31</v>
      </c>
      <c r="E19" s="50">
        <v>84</v>
      </c>
      <c r="F19" s="188">
        <v>0</v>
      </c>
      <c r="G19" s="200">
        <f t="shared" ref="G19" si="5">E19*F19</f>
        <v>0</v>
      </c>
    </row>
    <row r="20" spans="1:7" s="9" customFormat="1">
      <c r="A20" s="14"/>
      <c r="B20" s="14"/>
      <c r="C20" s="103"/>
      <c r="D20" s="135"/>
      <c r="E20" s="50"/>
      <c r="F20" s="45"/>
      <c r="G20" s="201"/>
    </row>
    <row r="21" spans="1:7" s="9" customFormat="1" ht="15">
      <c r="A21" s="14"/>
      <c r="B21" s="14">
        <f t="shared" ref="B21" si="6">B19+1</f>
        <v>6</v>
      </c>
      <c r="C21" s="103" t="s">
        <v>186</v>
      </c>
      <c r="D21" s="135" t="s">
        <v>31</v>
      </c>
      <c r="E21" s="50">
        <v>6</v>
      </c>
      <c r="F21" s="188">
        <v>0</v>
      </c>
      <c r="G21" s="200">
        <f t="shared" ref="G21" si="7">E21*F21</f>
        <v>0</v>
      </c>
    </row>
    <row r="22" spans="1:7" s="9" customFormat="1">
      <c r="A22" s="14"/>
      <c r="B22" s="14"/>
      <c r="C22" s="103"/>
      <c r="D22" s="135"/>
      <c r="E22" s="50"/>
      <c r="F22" s="45"/>
      <c r="G22" s="201"/>
    </row>
    <row r="23" spans="1:7" s="9" customFormat="1" ht="15">
      <c r="A23" s="14"/>
      <c r="B23" s="14">
        <f t="shared" ref="B23" si="8">B21+1</f>
        <v>7</v>
      </c>
      <c r="C23" s="103" t="s">
        <v>187</v>
      </c>
      <c r="D23" s="135" t="s">
        <v>31</v>
      </c>
      <c r="E23" s="50">
        <v>84</v>
      </c>
      <c r="F23" s="188">
        <v>0</v>
      </c>
      <c r="G23" s="200">
        <f t="shared" ref="G23" si="9">E23*F23</f>
        <v>0</v>
      </c>
    </row>
    <row r="24" spans="1:7" s="9" customFormat="1">
      <c r="A24" s="14"/>
      <c r="B24" s="14"/>
      <c r="C24" s="103"/>
      <c r="D24" s="135"/>
      <c r="E24" s="50"/>
      <c r="F24" s="45"/>
      <c r="G24" s="201"/>
    </row>
    <row r="25" spans="1:7" s="9" customFormat="1" ht="15">
      <c r="A25" s="14"/>
      <c r="B25" s="14">
        <f t="shared" ref="B25" si="10">B23+1</f>
        <v>8</v>
      </c>
      <c r="C25" s="103" t="s">
        <v>188</v>
      </c>
      <c r="D25" s="135" t="s">
        <v>31</v>
      </c>
      <c r="E25" s="50">
        <v>6</v>
      </c>
      <c r="F25" s="188">
        <v>0</v>
      </c>
      <c r="G25" s="200">
        <f t="shared" ref="G25" si="11">E25*F25</f>
        <v>0</v>
      </c>
    </row>
    <row r="26" spans="1:7" s="9" customFormat="1">
      <c r="A26" s="14"/>
      <c r="B26" s="14"/>
      <c r="C26" s="103"/>
      <c r="D26" s="135"/>
      <c r="E26" s="50"/>
      <c r="F26" s="45"/>
      <c r="G26" s="201"/>
    </row>
    <row r="27" spans="1:7" s="9" customFormat="1" ht="15">
      <c r="A27" s="14"/>
      <c r="B27" s="14">
        <f t="shared" ref="B27" si="12">B25+1</f>
        <v>9</v>
      </c>
      <c r="C27" s="103" t="s">
        <v>189</v>
      </c>
      <c r="D27" s="135" t="s">
        <v>31</v>
      </c>
      <c r="E27" s="50">
        <v>3</v>
      </c>
      <c r="F27" s="188">
        <v>0</v>
      </c>
      <c r="G27" s="200">
        <f t="shared" ref="G27" si="13">E27*F27</f>
        <v>0</v>
      </c>
    </row>
    <row r="28" spans="1:7" s="9" customFormat="1">
      <c r="A28" s="14"/>
      <c r="B28" s="14"/>
      <c r="C28" s="103"/>
      <c r="D28" s="135"/>
      <c r="E28" s="50"/>
      <c r="F28" s="45"/>
      <c r="G28" s="201"/>
    </row>
    <row r="29" spans="1:7" s="9" customFormat="1" ht="15">
      <c r="A29" s="14"/>
      <c r="B29" s="14">
        <f t="shared" ref="B29" si="14">B27+1</f>
        <v>10</v>
      </c>
      <c r="C29" s="103" t="s">
        <v>190</v>
      </c>
      <c r="D29" s="135" t="s">
        <v>31</v>
      </c>
      <c r="E29" s="50">
        <v>3</v>
      </c>
      <c r="F29" s="188">
        <v>0</v>
      </c>
      <c r="G29" s="200">
        <f t="shared" ref="G29" si="15">E29*F29</f>
        <v>0</v>
      </c>
    </row>
    <row r="30" spans="1:7" s="9" customFormat="1">
      <c r="A30" s="14"/>
      <c r="B30" s="14"/>
      <c r="C30" s="103"/>
      <c r="D30" s="135"/>
      <c r="E30" s="50"/>
      <c r="F30" s="45"/>
      <c r="G30" s="201"/>
    </row>
    <row r="31" spans="1:7" s="9" customFormat="1" ht="15">
      <c r="A31" s="14"/>
      <c r="B31" s="14">
        <f t="shared" ref="B31" si="16">B29+1</f>
        <v>11</v>
      </c>
      <c r="C31" s="103" t="s">
        <v>191</v>
      </c>
      <c r="D31" s="135" t="s">
        <v>31</v>
      </c>
      <c r="E31" s="50">
        <v>18</v>
      </c>
      <c r="F31" s="188">
        <v>0</v>
      </c>
      <c r="G31" s="200">
        <f t="shared" ref="G31" si="17">E31*F31</f>
        <v>0</v>
      </c>
    </row>
    <row r="32" spans="1:7" s="9" customFormat="1">
      <c r="A32" s="14"/>
      <c r="B32" s="14"/>
      <c r="C32" s="103"/>
      <c r="D32" s="135"/>
      <c r="E32" s="50"/>
      <c r="F32" s="45"/>
      <c r="G32" s="201"/>
    </row>
    <row r="33" spans="1:7" s="9" customFormat="1" ht="15">
      <c r="A33" s="14"/>
      <c r="B33" s="14">
        <f t="shared" ref="B33" si="18">B31+1</f>
        <v>12</v>
      </c>
      <c r="C33" s="103" t="s">
        <v>192</v>
      </c>
      <c r="D33" s="135" t="s">
        <v>31</v>
      </c>
      <c r="E33" s="50">
        <v>15</v>
      </c>
      <c r="F33" s="188">
        <v>0</v>
      </c>
      <c r="G33" s="200">
        <f t="shared" ref="G33" si="19">E33*F33</f>
        <v>0</v>
      </c>
    </row>
    <row r="34" spans="1:7" s="9" customFormat="1">
      <c r="A34" s="14"/>
      <c r="B34" s="14"/>
      <c r="C34" s="103"/>
      <c r="D34" s="135"/>
      <c r="E34" s="50"/>
      <c r="F34" s="45"/>
      <c r="G34" s="201"/>
    </row>
    <row r="35" spans="1:7" s="9" customFormat="1">
      <c r="A35" s="14"/>
      <c r="B35" s="14"/>
      <c r="C35" s="54"/>
      <c r="D35" s="52"/>
      <c r="E35" s="50"/>
      <c r="F35" s="45"/>
      <c r="G35" s="45"/>
    </row>
    <row r="36" spans="1:7" s="9" customFormat="1">
      <c r="A36" s="7"/>
      <c r="B36" s="117"/>
      <c r="C36" s="16"/>
      <c r="D36" s="17"/>
      <c r="E36" s="17"/>
      <c r="F36" s="17"/>
      <c r="G36" s="202">
        <f>SUM(G11:G35)</f>
        <v>0</v>
      </c>
    </row>
    <row r="37" spans="1:7" s="9" customFormat="1" ht="15" thickBot="1">
      <c r="A37" s="18"/>
      <c r="B37" s="118"/>
      <c r="C37" s="20" t="s">
        <v>179</v>
      </c>
      <c r="D37" s="21"/>
      <c r="E37" s="21"/>
      <c r="F37" s="21"/>
      <c r="G37" s="203">
        <f>G36</f>
        <v>0</v>
      </c>
    </row>
    <row r="38" spans="1:7" s="9" customFormat="1" ht="15" thickTop="1">
      <c r="A38" s="22"/>
      <c r="B38" s="175"/>
      <c r="C38" s="24"/>
      <c r="D38" s="25"/>
      <c r="E38" s="25"/>
      <c r="F38" s="25"/>
      <c r="G38" s="26"/>
    </row>
    <row r="39" spans="1:7" s="9" customFormat="1">
      <c r="B39" s="39"/>
      <c r="D39" s="70"/>
      <c r="E39" s="41"/>
      <c r="F39" s="42"/>
      <c r="G39" s="42"/>
    </row>
    <row r="40" spans="1:7" s="39" customFormat="1">
      <c r="A40" s="9"/>
      <c r="C40" s="9"/>
      <c r="D40" s="70"/>
      <c r="E40" s="41"/>
      <c r="F40" s="42"/>
      <c r="G40" s="42"/>
    </row>
    <row r="41" spans="1:7" s="9" customFormat="1">
      <c r="B41" s="39"/>
      <c r="D41" s="70"/>
      <c r="E41" s="41"/>
      <c r="F41" s="42"/>
      <c r="G41" s="42"/>
    </row>
    <row r="42" spans="1:7" s="9" customFormat="1">
      <c r="B42" s="39"/>
      <c r="D42" s="70"/>
      <c r="E42" s="41"/>
      <c r="F42" s="42"/>
      <c r="G42" s="42"/>
    </row>
    <row r="43" spans="1:7" s="9" customFormat="1">
      <c r="B43" s="39"/>
      <c r="D43" s="70"/>
      <c r="E43" s="41"/>
      <c r="F43" s="42"/>
      <c r="G43" s="42"/>
    </row>
    <row r="44" spans="1:7" s="9" customFormat="1">
      <c r="B44" s="39"/>
      <c r="D44" s="70"/>
      <c r="E44" s="41"/>
      <c r="F44" s="42"/>
      <c r="G44" s="42"/>
    </row>
    <row r="45" spans="1:7" s="9" customFormat="1">
      <c r="B45" s="39"/>
      <c r="D45" s="70"/>
      <c r="E45" s="41"/>
      <c r="F45" s="42"/>
      <c r="G45" s="42"/>
    </row>
    <row r="46" spans="1:7" s="9" customFormat="1">
      <c r="B46" s="39"/>
      <c r="D46" s="70"/>
      <c r="E46" s="41"/>
      <c r="F46" s="42"/>
      <c r="G46" s="42"/>
    </row>
    <row r="47" spans="1:7" s="9" customFormat="1">
      <c r="B47" s="39"/>
      <c r="D47" s="70"/>
      <c r="E47" s="41"/>
      <c r="F47" s="42"/>
      <c r="G47" s="42"/>
    </row>
    <row r="48" spans="1:7" s="9" customFormat="1">
      <c r="B48" s="39"/>
      <c r="D48" s="70"/>
      <c r="E48" s="41"/>
      <c r="F48" s="42"/>
      <c r="G48" s="42"/>
    </row>
    <row r="49" spans="2:7" s="9" customFormat="1">
      <c r="B49" s="39"/>
      <c r="D49" s="70"/>
      <c r="E49" s="41"/>
      <c r="F49" s="42"/>
      <c r="G49" s="42"/>
    </row>
    <row r="50" spans="2:7" s="9" customFormat="1">
      <c r="B50" s="39"/>
      <c r="D50" s="70"/>
      <c r="E50" s="41"/>
      <c r="F50" s="42"/>
      <c r="G50" s="42"/>
    </row>
    <row r="51" spans="2:7" s="9" customFormat="1">
      <c r="B51" s="39"/>
      <c r="D51" s="70"/>
      <c r="E51" s="41"/>
      <c r="F51" s="42"/>
      <c r="G51" s="42"/>
    </row>
    <row r="52" spans="2:7" s="9" customFormat="1">
      <c r="B52" s="39"/>
      <c r="D52" s="70"/>
      <c r="E52" s="41"/>
      <c r="F52" s="42"/>
      <c r="G52" s="42"/>
    </row>
    <row r="53" spans="2:7" s="9" customFormat="1">
      <c r="B53" s="39"/>
      <c r="D53" s="70"/>
      <c r="E53" s="41"/>
      <c r="F53" s="42"/>
      <c r="G53" s="42"/>
    </row>
    <row r="54" spans="2:7" s="9" customFormat="1">
      <c r="B54" s="39"/>
      <c r="D54" s="70"/>
      <c r="E54" s="41"/>
      <c r="F54" s="42"/>
      <c r="G54" s="42"/>
    </row>
    <row r="55" spans="2:7" s="9" customFormat="1">
      <c r="B55" s="39"/>
      <c r="D55" s="70"/>
      <c r="E55" s="41"/>
      <c r="F55" s="42"/>
      <c r="G55" s="42"/>
    </row>
    <row r="56" spans="2:7" s="9" customFormat="1">
      <c r="B56" s="39"/>
      <c r="D56" s="70"/>
      <c r="E56" s="41"/>
      <c r="F56" s="42"/>
      <c r="G56" s="42"/>
    </row>
    <row r="57" spans="2:7" s="9" customFormat="1">
      <c r="B57" s="39"/>
      <c r="D57" s="70"/>
      <c r="E57" s="41"/>
      <c r="F57" s="42"/>
      <c r="G57" s="42"/>
    </row>
    <row r="58" spans="2:7" s="9" customFormat="1">
      <c r="B58" s="39"/>
      <c r="D58" s="70"/>
      <c r="E58" s="41"/>
      <c r="F58" s="42"/>
      <c r="G58" s="42"/>
    </row>
    <row r="59" spans="2:7" s="9" customFormat="1">
      <c r="B59" s="39"/>
      <c r="D59" s="70"/>
      <c r="E59" s="41"/>
      <c r="F59" s="42"/>
      <c r="G59" s="42"/>
    </row>
    <row r="60" spans="2:7" s="9" customFormat="1">
      <c r="B60" s="39"/>
      <c r="D60" s="70"/>
      <c r="E60" s="41"/>
      <c r="F60" s="42"/>
      <c r="G60" s="42"/>
    </row>
    <row r="61" spans="2:7" s="9" customFormat="1">
      <c r="B61" s="39"/>
      <c r="D61" s="70"/>
      <c r="E61" s="41"/>
      <c r="F61" s="42"/>
      <c r="G61" s="42"/>
    </row>
    <row r="62" spans="2:7" s="9" customFormat="1">
      <c r="B62" s="39"/>
      <c r="D62" s="70"/>
      <c r="E62" s="41"/>
      <c r="F62" s="42"/>
      <c r="G62" s="42"/>
    </row>
    <row r="63" spans="2:7" s="9" customFormat="1">
      <c r="B63" s="39"/>
      <c r="D63" s="70"/>
      <c r="E63" s="41"/>
      <c r="F63" s="42"/>
      <c r="G63" s="42"/>
    </row>
    <row r="64" spans="2:7" s="9" customFormat="1">
      <c r="B64" s="39"/>
      <c r="D64" s="70"/>
      <c r="E64" s="41"/>
      <c r="F64" s="42"/>
      <c r="G64" s="42"/>
    </row>
    <row r="65" spans="2:7" s="9" customFormat="1">
      <c r="B65" s="39"/>
      <c r="D65" s="70"/>
      <c r="E65" s="41"/>
      <c r="F65" s="42"/>
      <c r="G65" s="42"/>
    </row>
    <row r="66" spans="2:7" s="9" customFormat="1">
      <c r="B66" s="39"/>
      <c r="D66" s="70"/>
      <c r="E66" s="41"/>
      <c r="F66" s="42"/>
      <c r="G66" s="42"/>
    </row>
    <row r="67" spans="2:7" s="9" customFormat="1">
      <c r="B67" s="39"/>
      <c r="D67" s="70"/>
      <c r="E67" s="41"/>
      <c r="F67" s="42"/>
      <c r="G67" s="42"/>
    </row>
    <row r="68" spans="2:7" s="9" customFormat="1">
      <c r="B68" s="39"/>
      <c r="D68" s="70"/>
      <c r="E68" s="41"/>
      <c r="F68" s="42"/>
      <c r="G68" s="42"/>
    </row>
    <row r="69" spans="2:7" s="9" customFormat="1">
      <c r="B69" s="39"/>
      <c r="D69" s="70"/>
      <c r="E69" s="41"/>
      <c r="F69" s="42"/>
      <c r="G69" s="42"/>
    </row>
    <row r="70" spans="2:7" s="9" customFormat="1">
      <c r="B70" s="39"/>
      <c r="D70" s="70"/>
      <c r="E70" s="41"/>
      <c r="F70" s="42"/>
      <c r="G70" s="42"/>
    </row>
    <row r="71" spans="2:7" s="9" customFormat="1">
      <c r="B71" s="39"/>
      <c r="D71" s="70"/>
      <c r="E71" s="41"/>
      <c r="F71" s="42"/>
      <c r="G71" s="42"/>
    </row>
    <row r="72" spans="2:7" s="9" customFormat="1">
      <c r="B72" s="39"/>
      <c r="D72" s="70"/>
      <c r="E72" s="41"/>
      <c r="F72" s="42"/>
      <c r="G72" s="42"/>
    </row>
    <row r="73" spans="2:7" s="9" customFormat="1">
      <c r="B73" s="39"/>
      <c r="D73" s="70"/>
      <c r="E73" s="41"/>
      <c r="F73" s="42"/>
      <c r="G73" s="42"/>
    </row>
    <row r="74" spans="2:7" s="9" customFormat="1">
      <c r="B74" s="39"/>
      <c r="D74" s="70"/>
      <c r="E74" s="41"/>
      <c r="F74" s="42"/>
      <c r="G74" s="42"/>
    </row>
    <row r="75" spans="2:7" s="9" customFormat="1">
      <c r="B75" s="39"/>
      <c r="D75" s="70"/>
      <c r="E75" s="41"/>
      <c r="F75" s="42"/>
      <c r="G75" s="42"/>
    </row>
    <row r="76" spans="2:7" s="9" customFormat="1">
      <c r="B76" s="39"/>
      <c r="D76" s="70"/>
      <c r="E76" s="41"/>
      <c r="F76" s="42"/>
      <c r="G76" s="42"/>
    </row>
    <row r="77" spans="2:7" s="9" customFormat="1">
      <c r="B77" s="39"/>
      <c r="D77" s="70"/>
      <c r="E77" s="41"/>
      <c r="F77" s="42"/>
      <c r="G77" s="42"/>
    </row>
    <row r="78" spans="2:7" s="9" customFormat="1">
      <c r="B78" s="39"/>
      <c r="D78" s="70"/>
      <c r="E78" s="41"/>
      <c r="F78" s="42"/>
      <c r="G78" s="42"/>
    </row>
    <row r="79" spans="2:7" s="9" customFormat="1">
      <c r="B79" s="39"/>
      <c r="D79" s="70"/>
      <c r="E79" s="41"/>
      <c r="F79" s="42"/>
      <c r="G79" s="42"/>
    </row>
    <row r="80" spans="2:7" s="9" customFormat="1">
      <c r="B80" s="39"/>
      <c r="D80" s="70"/>
      <c r="E80" s="41"/>
      <c r="F80" s="42"/>
      <c r="G80" s="42"/>
    </row>
    <row r="81" spans="2:7" s="9" customFormat="1">
      <c r="B81" s="39"/>
      <c r="D81" s="70"/>
      <c r="E81" s="41"/>
      <c r="F81" s="42"/>
      <c r="G81" s="42"/>
    </row>
    <row r="82" spans="2:7" s="9" customFormat="1">
      <c r="B82" s="39"/>
      <c r="D82" s="70"/>
      <c r="E82" s="41"/>
      <c r="F82" s="42"/>
      <c r="G82" s="42"/>
    </row>
    <row r="83" spans="2:7" s="9" customFormat="1">
      <c r="B83" s="39"/>
      <c r="D83" s="70"/>
      <c r="E83" s="41"/>
      <c r="F83" s="42"/>
      <c r="G83" s="42"/>
    </row>
    <row r="84" spans="2:7" s="9" customFormat="1">
      <c r="B84" s="39"/>
      <c r="D84" s="70"/>
      <c r="E84" s="41"/>
      <c r="F84" s="42"/>
      <c r="G84" s="42"/>
    </row>
    <row r="85" spans="2:7" s="9" customFormat="1">
      <c r="B85" s="39"/>
      <c r="D85" s="70"/>
      <c r="E85" s="41"/>
      <c r="F85" s="42"/>
      <c r="G85" s="42"/>
    </row>
    <row r="86" spans="2:7" s="9" customFormat="1">
      <c r="B86" s="39"/>
      <c r="D86" s="70"/>
      <c r="E86" s="41"/>
      <c r="F86" s="42"/>
      <c r="G86" s="42"/>
    </row>
    <row r="87" spans="2:7" s="9" customFormat="1">
      <c r="B87" s="39"/>
      <c r="D87" s="70"/>
      <c r="E87" s="41"/>
      <c r="F87" s="42"/>
      <c r="G87" s="42"/>
    </row>
    <row r="88" spans="2:7" s="9" customFormat="1">
      <c r="B88" s="39"/>
      <c r="D88" s="70"/>
      <c r="E88" s="41"/>
      <c r="F88" s="42"/>
      <c r="G88" s="42"/>
    </row>
    <row r="89" spans="2:7" s="9" customFormat="1">
      <c r="B89" s="39"/>
      <c r="D89" s="70"/>
      <c r="E89" s="41"/>
      <c r="F89" s="42"/>
      <c r="G89" s="42"/>
    </row>
    <row r="90" spans="2:7" s="9" customFormat="1">
      <c r="B90" s="39"/>
      <c r="D90" s="70"/>
      <c r="E90" s="41"/>
      <c r="F90" s="42"/>
      <c r="G90" s="42"/>
    </row>
    <row r="91" spans="2:7" s="9" customFormat="1">
      <c r="B91" s="39"/>
      <c r="D91" s="70"/>
      <c r="E91" s="41"/>
      <c r="F91" s="42"/>
      <c r="G91" s="42"/>
    </row>
    <row r="92" spans="2:7" s="9" customFormat="1">
      <c r="B92" s="39"/>
      <c r="D92" s="70"/>
      <c r="E92" s="41"/>
      <c r="F92" s="42"/>
      <c r="G92" s="42"/>
    </row>
    <row r="93" spans="2:7" s="9" customFormat="1">
      <c r="B93" s="39"/>
      <c r="D93" s="70"/>
      <c r="E93" s="41"/>
      <c r="F93" s="42"/>
      <c r="G93" s="42"/>
    </row>
    <row r="94" spans="2:7" s="9" customFormat="1">
      <c r="B94" s="39"/>
      <c r="D94" s="70"/>
      <c r="E94" s="41"/>
      <c r="F94" s="42"/>
      <c r="G94" s="42"/>
    </row>
    <row r="95" spans="2:7" s="9" customFormat="1">
      <c r="B95" s="39"/>
      <c r="D95" s="70"/>
      <c r="E95" s="41"/>
      <c r="F95" s="42"/>
      <c r="G95" s="42"/>
    </row>
    <row r="96" spans="2:7" s="9" customFormat="1">
      <c r="B96" s="39"/>
      <c r="D96" s="70"/>
      <c r="E96" s="41"/>
      <c r="F96" s="42"/>
      <c r="G96" s="42"/>
    </row>
    <row r="97" spans="2:7" s="9" customFormat="1">
      <c r="B97" s="39"/>
      <c r="D97" s="70"/>
      <c r="E97" s="41"/>
      <c r="F97" s="42"/>
      <c r="G97" s="42"/>
    </row>
    <row r="98" spans="2:7" s="9" customFormat="1">
      <c r="B98" s="39"/>
      <c r="D98" s="70"/>
      <c r="E98" s="41"/>
      <c r="F98" s="42"/>
      <c r="G98" s="42"/>
    </row>
    <row r="99" spans="2:7" s="9" customFormat="1">
      <c r="B99" s="39"/>
      <c r="D99" s="70"/>
      <c r="E99" s="41"/>
      <c r="F99" s="42"/>
      <c r="G99" s="42"/>
    </row>
    <row r="100" spans="2:7" s="9" customFormat="1">
      <c r="B100" s="39"/>
      <c r="D100" s="70"/>
      <c r="E100" s="41"/>
      <c r="F100" s="42"/>
      <c r="G100" s="42"/>
    </row>
    <row r="101" spans="2:7" s="9" customFormat="1">
      <c r="B101" s="39"/>
      <c r="D101" s="70"/>
      <c r="E101" s="41"/>
      <c r="F101" s="42"/>
      <c r="G101" s="42"/>
    </row>
    <row r="102" spans="2:7" s="9" customFormat="1">
      <c r="B102" s="39"/>
      <c r="D102" s="70"/>
      <c r="E102" s="41"/>
      <c r="F102" s="42"/>
      <c r="G102" s="42"/>
    </row>
    <row r="103" spans="2:7" s="9" customFormat="1">
      <c r="B103" s="39"/>
      <c r="D103" s="70"/>
      <c r="E103" s="41"/>
      <c r="F103" s="42"/>
      <c r="G103" s="42"/>
    </row>
    <row r="104" spans="2:7" s="9" customFormat="1">
      <c r="B104" s="39"/>
      <c r="D104" s="70"/>
      <c r="E104" s="41"/>
      <c r="F104" s="42"/>
      <c r="G104" s="42"/>
    </row>
    <row r="105" spans="2:7" s="9" customFormat="1">
      <c r="B105" s="39"/>
      <c r="D105" s="70"/>
      <c r="E105" s="41"/>
      <c r="F105" s="42"/>
      <c r="G105" s="42"/>
    </row>
    <row r="106" spans="2:7" s="9" customFormat="1">
      <c r="B106" s="39"/>
      <c r="D106" s="70"/>
      <c r="E106" s="41"/>
      <c r="F106" s="42"/>
      <c r="G106" s="42"/>
    </row>
    <row r="107" spans="2:7" s="9" customFormat="1">
      <c r="B107" s="39"/>
      <c r="D107" s="70"/>
      <c r="E107" s="41"/>
      <c r="F107" s="42"/>
      <c r="G107" s="42"/>
    </row>
    <row r="108" spans="2:7" s="9" customFormat="1">
      <c r="B108" s="39"/>
      <c r="D108" s="70"/>
      <c r="E108" s="41"/>
      <c r="F108" s="42"/>
      <c r="G108" s="42"/>
    </row>
    <row r="109" spans="2:7" s="9" customFormat="1">
      <c r="B109" s="39"/>
      <c r="D109" s="70"/>
      <c r="E109" s="41"/>
      <c r="F109" s="42"/>
      <c r="G109" s="42"/>
    </row>
    <row r="110" spans="2:7" s="9" customFormat="1">
      <c r="B110" s="39"/>
      <c r="D110" s="70"/>
      <c r="E110" s="41"/>
      <c r="F110" s="42"/>
      <c r="G110" s="42"/>
    </row>
    <row r="111" spans="2:7" s="9" customFormat="1">
      <c r="B111" s="39"/>
      <c r="D111" s="70"/>
      <c r="E111" s="41"/>
      <c r="F111" s="42"/>
      <c r="G111" s="42"/>
    </row>
    <row r="112" spans="2:7" s="9" customFormat="1">
      <c r="B112" s="39"/>
      <c r="D112" s="70"/>
      <c r="E112" s="41"/>
      <c r="F112" s="42"/>
      <c r="G112" s="42"/>
    </row>
    <row r="113" spans="2:7" s="9" customFormat="1">
      <c r="B113" s="39"/>
      <c r="D113" s="70"/>
      <c r="E113" s="41"/>
      <c r="F113" s="42"/>
      <c r="G113" s="42"/>
    </row>
    <row r="114" spans="2:7" s="9" customFormat="1">
      <c r="B114" s="39"/>
      <c r="D114" s="70"/>
      <c r="E114" s="41"/>
      <c r="F114" s="42"/>
      <c r="G114" s="42"/>
    </row>
    <row r="115" spans="2:7" s="9" customFormat="1">
      <c r="B115" s="39"/>
      <c r="D115" s="70"/>
      <c r="E115" s="41"/>
      <c r="F115" s="42"/>
      <c r="G115" s="42"/>
    </row>
    <row r="116" spans="2:7" s="9" customFormat="1">
      <c r="B116" s="39"/>
      <c r="D116" s="70"/>
      <c r="E116" s="41"/>
      <c r="F116" s="42"/>
      <c r="G116" s="42"/>
    </row>
    <row r="117" spans="2:7" s="9" customFormat="1">
      <c r="B117" s="39"/>
      <c r="D117" s="70"/>
      <c r="E117" s="41"/>
      <c r="F117" s="42"/>
      <c r="G117" s="42"/>
    </row>
    <row r="118" spans="2:7" s="9" customFormat="1">
      <c r="B118" s="39"/>
      <c r="D118" s="70"/>
      <c r="E118" s="41"/>
      <c r="F118" s="42"/>
      <c r="G118" s="42"/>
    </row>
    <row r="119" spans="2:7" s="9" customFormat="1">
      <c r="B119" s="39"/>
      <c r="D119" s="70"/>
      <c r="E119" s="41"/>
      <c r="F119" s="42"/>
      <c r="G119" s="42"/>
    </row>
    <row r="120" spans="2:7" s="9" customFormat="1">
      <c r="B120" s="39"/>
      <c r="D120" s="70"/>
      <c r="E120" s="41"/>
      <c r="F120" s="42"/>
      <c r="G120" s="42"/>
    </row>
    <row r="121" spans="2:7" s="9" customFormat="1">
      <c r="B121" s="39"/>
      <c r="D121" s="70"/>
      <c r="E121" s="41"/>
      <c r="F121" s="42"/>
      <c r="G121" s="42"/>
    </row>
    <row r="122" spans="2:7" s="9" customFormat="1">
      <c r="B122" s="39"/>
      <c r="D122" s="70"/>
      <c r="E122" s="41"/>
      <c r="F122" s="42"/>
      <c r="G122" s="42"/>
    </row>
    <row r="123" spans="2:7" s="9" customFormat="1">
      <c r="B123" s="39"/>
      <c r="D123" s="70"/>
      <c r="E123" s="41"/>
      <c r="F123" s="42"/>
      <c r="G123" s="42"/>
    </row>
    <row r="124" spans="2:7" s="9" customFormat="1">
      <c r="B124" s="39"/>
      <c r="D124" s="70"/>
      <c r="E124" s="41"/>
      <c r="F124" s="42"/>
      <c r="G124" s="42"/>
    </row>
    <row r="125" spans="2:7" s="9" customFormat="1">
      <c r="B125" s="39"/>
      <c r="D125" s="70"/>
      <c r="E125" s="41"/>
      <c r="F125" s="42"/>
      <c r="G125" s="42"/>
    </row>
    <row r="126" spans="2:7" s="9" customFormat="1">
      <c r="B126" s="39"/>
      <c r="D126" s="70"/>
      <c r="E126" s="41"/>
      <c r="F126" s="42"/>
      <c r="G126" s="42"/>
    </row>
    <row r="127" spans="2:7" s="9" customFormat="1">
      <c r="B127" s="39"/>
      <c r="D127" s="70"/>
      <c r="E127" s="41"/>
      <c r="F127" s="42"/>
      <c r="G127" s="42"/>
    </row>
    <row r="128" spans="2:7" s="9" customFormat="1">
      <c r="B128" s="39"/>
      <c r="D128" s="70"/>
      <c r="E128" s="41"/>
      <c r="F128" s="42"/>
      <c r="G128" s="42"/>
    </row>
    <row r="129" spans="2:7" s="9" customFormat="1">
      <c r="B129" s="39"/>
      <c r="D129" s="70"/>
      <c r="E129" s="41"/>
      <c r="F129" s="42"/>
      <c r="G129" s="42"/>
    </row>
    <row r="130" spans="2:7" s="9" customFormat="1">
      <c r="B130" s="39"/>
      <c r="D130" s="70"/>
      <c r="E130" s="41"/>
      <c r="F130" s="42"/>
      <c r="G130" s="42"/>
    </row>
    <row r="131" spans="2:7" s="9" customFormat="1">
      <c r="B131" s="39"/>
      <c r="D131" s="70"/>
      <c r="E131" s="41"/>
      <c r="F131" s="42"/>
      <c r="G131" s="42"/>
    </row>
    <row r="132" spans="2:7" s="9" customFormat="1">
      <c r="B132" s="39"/>
      <c r="D132" s="70"/>
      <c r="E132" s="41"/>
      <c r="F132" s="42"/>
      <c r="G132" s="42"/>
    </row>
    <row r="133" spans="2:7" s="9" customFormat="1">
      <c r="B133" s="39"/>
      <c r="D133" s="70"/>
      <c r="E133" s="41"/>
      <c r="F133" s="42"/>
      <c r="G133" s="42"/>
    </row>
    <row r="134" spans="2:7" s="9" customFormat="1">
      <c r="B134" s="39"/>
      <c r="D134" s="70"/>
      <c r="E134" s="41"/>
      <c r="F134" s="42"/>
      <c r="G134" s="42"/>
    </row>
    <row r="135" spans="2:7" s="9" customFormat="1">
      <c r="B135" s="39"/>
      <c r="D135" s="70"/>
      <c r="E135" s="41"/>
      <c r="F135" s="42"/>
      <c r="G135" s="42"/>
    </row>
    <row r="136" spans="2:7" s="9" customFormat="1">
      <c r="B136" s="39"/>
      <c r="D136" s="70"/>
      <c r="E136" s="41"/>
      <c r="F136" s="42"/>
      <c r="G136" s="42"/>
    </row>
    <row r="137" spans="2:7" s="9" customFormat="1">
      <c r="B137" s="39"/>
      <c r="D137" s="70"/>
      <c r="E137" s="41"/>
      <c r="F137" s="42"/>
      <c r="G137" s="42"/>
    </row>
    <row r="138" spans="2:7" s="9" customFormat="1">
      <c r="B138" s="39"/>
      <c r="D138" s="70"/>
      <c r="E138" s="41"/>
      <c r="F138" s="42"/>
      <c r="G138" s="42"/>
    </row>
    <row r="139" spans="2:7" s="9" customFormat="1">
      <c r="B139" s="39"/>
      <c r="D139" s="70"/>
      <c r="E139" s="41"/>
      <c r="F139" s="42"/>
      <c r="G139" s="42"/>
    </row>
    <row r="140" spans="2:7" s="9" customFormat="1">
      <c r="B140" s="39"/>
      <c r="D140" s="70"/>
      <c r="E140" s="41"/>
      <c r="F140" s="42"/>
      <c r="G140" s="42"/>
    </row>
    <row r="141" spans="2:7" s="9" customFormat="1">
      <c r="B141" s="39"/>
      <c r="D141" s="70"/>
      <c r="E141" s="41"/>
      <c r="F141" s="42"/>
      <c r="G141" s="42"/>
    </row>
    <row r="142" spans="2:7" s="9" customFormat="1">
      <c r="B142" s="39"/>
      <c r="D142" s="70"/>
      <c r="E142" s="41"/>
      <c r="F142" s="42"/>
      <c r="G142" s="42"/>
    </row>
    <row r="143" spans="2:7" s="9" customFormat="1">
      <c r="B143" s="39"/>
      <c r="D143" s="70"/>
      <c r="E143" s="41"/>
      <c r="F143" s="42"/>
      <c r="G143" s="42"/>
    </row>
    <row r="144" spans="2:7" s="9" customFormat="1">
      <c r="B144" s="39"/>
      <c r="D144" s="70"/>
      <c r="E144" s="41"/>
      <c r="F144" s="42"/>
      <c r="G144" s="42"/>
    </row>
    <row r="145" spans="2:7" s="9" customFormat="1">
      <c r="B145" s="39"/>
      <c r="D145" s="70"/>
      <c r="E145" s="41"/>
      <c r="F145" s="42"/>
      <c r="G145" s="42"/>
    </row>
    <row r="146" spans="2:7" s="9" customFormat="1">
      <c r="B146" s="39"/>
      <c r="D146" s="70"/>
      <c r="E146" s="41"/>
      <c r="F146" s="42"/>
      <c r="G146" s="42"/>
    </row>
    <row r="147" spans="2:7" s="9" customFormat="1">
      <c r="B147" s="39"/>
      <c r="D147" s="70"/>
      <c r="E147" s="41"/>
      <c r="F147" s="42"/>
      <c r="G147" s="42"/>
    </row>
    <row r="148" spans="2:7" s="9" customFormat="1">
      <c r="B148" s="39"/>
      <c r="D148" s="70"/>
      <c r="E148" s="41"/>
      <c r="F148" s="42"/>
      <c r="G148" s="42"/>
    </row>
    <row r="149" spans="2:7" s="9" customFormat="1">
      <c r="B149" s="39"/>
      <c r="D149" s="70"/>
      <c r="E149" s="41"/>
      <c r="F149" s="42"/>
      <c r="G149" s="42"/>
    </row>
    <row r="150" spans="2:7" s="9" customFormat="1">
      <c r="B150" s="39"/>
      <c r="D150" s="70"/>
      <c r="E150" s="41"/>
      <c r="F150" s="42"/>
      <c r="G150" s="42"/>
    </row>
    <row r="151" spans="2:7" s="9" customFormat="1">
      <c r="B151" s="39"/>
      <c r="D151" s="70"/>
      <c r="E151" s="41"/>
      <c r="F151" s="42"/>
      <c r="G151" s="42"/>
    </row>
    <row r="152" spans="2:7" s="9" customFormat="1">
      <c r="B152" s="39"/>
      <c r="D152" s="70"/>
      <c r="E152" s="41"/>
      <c r="F152" s="42"/>
      <c r="G152" s="42"/>
    </row>
    <row r="153" spans="2:7" s="9" customFormat="1">
      <c r="B153" s="39"/>
      <c r="D153" s="70"/>
      <c r="E153" s="41"/>
      <c r="F153" s="42"/>
      <c r="G153" s="42"/>
    </row>
    <row r="154" spans="2:7" s="9" customFormat="1">
      <c r="B154" s="39"/>
      <c r="D154" s="70"/>
      <c r="E154" s="41"/>
      <c r="F154" s="42"/>
      <c r="G154" s="42"/>
    </row>
    <row r="155" spans="2:7" s="9" customFormat="1">
      <c r="B155" s="39"/>
      <c r="D155" s="70"/>
      <c r="E155" s="41"/>
      <c r="F155" s="42"/>
      <c r="G155" s="42"/>
    </row>
    <row r="156" spans="2:7" s="9" customFormat="1">
      <c r="B156" s="39"/>
      <c r="D156" s="70"/>
      <c r="E156" s="41"/>
      <c r="F156" s="42"/>
      <c r="G156" s="42"/>
    </row>
    <row r="157" spans="2:7" s="9" customFormat="1">
      <c r="B157" s="39"/>
      <c r="D157" s="70"/>
      <c r="E157" s="41"/>
      <c r="F157" s="42"/>
      <c r="G157" s="42"/>
    </row>
    <row r="158" spans="2:7" s="9" customFormat="1">
      <c r="B158" s="39"/>
      <c r="D158" s="70"/>
      <c r="E158" s="41"/>
      <c r="F158" s="42"/>
      <c r="G158" s="42"/>
    </row>
    <row r="159" spans="2:7" s="9" customFormat="1">
      <c r="B159" s="39"/>
      <c r="D159" s="70"/>
      <c r="E159" s="41"/>
      <c r="F159" s="42"/>
      <c r="G159" s="42"/>
    </row>
    <row r="160" spans="2:7" s="9" customFormat="1">
      <c r="B160" s="39"/>
      <c r="D160" s="70"/>
      <c r="E160" s="41"/>
      <c r="F160" s="42"/>
      <c r="G160" s="42"/>
    </row>
    <row r="161" spans="2:7" s="9" customFormat="1">
      <c r="B161" s="39"/>
      <c r="D161" s="70"/>
      <c r="E161" s="41"/>
      <c r="F161" s="42"/>
      <c r="G161" s="42"/>
    </row>
    <row r="162" spans="2:7" s="9" customFormat="1">
      <c r="B162" s="39"/>
      <c r="D162" s="70"/>
      <c r="E162" s="41"/>
      <c r="F162" s="42"/>
      <c r="G162" s="42"/>
    </row>
    <row r="163" spans="2:7" s="9" customFormat="1">
      <c r="B163" s="39"/>
      <c r="D163" s="70"/>
      <c r="E163" s="41"/>
      <c r="F163" s="42"/>
      <c r="G163" s="42"/>
    </row>
  </sheetData>
  <sheetProtection algorithmName="SHA-512" hashValue="aJDttWC/xmehuqzoUiKf8ZEbmSRLr9POzNpK9kkQ41yXC61U6apX9aZ5DVtqCRbM4tv5E/4tOtehj8541HrMxA==" saltValue="C7V/c3Il1kh2r+y2GFO8mQ=="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EED3D3-53AC-AA43-A272-380EE0438500}">
  <sheetPr>
    <tabColor rgb="FFFFFF00"/>
  </sheetPr>
  <dimension ref="A1:D14"/>
  <sheetViews>
    <sheetView view="pageBreakPreview" zoomScale="85" zoomScaleNormal="100" zoomScaleSheetLayoutView="85" workbookViewId="0">
      <selection activeCell="D11" sqref="D11"/>
    </sheetView>
  </sheetViews>
  <sheetFormatPr baseColWidth="10" defaultColWidth="9.1640625" defaultRowHeight="16"/>
  <cols>
    <col min="1" max="1" width="4" style="157" customWidth="1"/>
    <col min="2" max="2" width="18.5" style="157" customWidth="1"/>
    <col min="3" max="3" width="49.5" style="145" customWidth="1"/>
    <col min="4" max="4" width="39.5" style="158" customWidth="1"/>
    <col min="5" max="16384" width="9.1640625" style="145"/>
  </cols>
  <sheetData>
    <row r="1" spans="1:4" ht="38" customHeight="1">
      <c r="A1" s="141"/>
      <c r="B1" s="142" t="s">
        <v>267</v>
      </c>
      <c r="C1" s="143" t="s">
        <v>279</v>
      </c>
      <c r="D1" s="144" t="s">
        <v>4</v>
      </c>
    </row>
    <row r="2" spans="1:4" ht="38" customHeight="1">
      <c r="A2" s="146"/>
      <c r="B2" s="146"/>
      <c r="C2" s="147"/>
      <c r="D2" s="148"/>
    </row>
    <row r="3" spans="1:4" ht="38" customHeight="1">
      <c r="A3" s="146"/>
      <c r="B3" s="216">
        <v>1</v>
      </c>
      <c r="C3" s="208" t="s">
        <v>156</v>
      </c>
      <c r="D3" s="218">
        <f>'Primary Plant'!G22</f>
        <v>0</v>
      </c>
    </row>
    <row r="4" spans="1:4" ht="38" customHeight="1">
      <c r="A4" s="146"/>
      <c r="B4" s="216"/>
      <c r="C4" s="209"/>
      <c r="D4" s="218"/>
    </row>
    <row r="5" spans="1:4" ht="38" customHeight="1">
      <c r="A5" s="146"/>
      <c r="B5" s="216">
        <v>2</v>
      </c>
      <c r="C5" s="208" t="s">
        <v>171</v>
      </c>
      <c r="D5" s="218">
        <f>'88kV Feeder 11'!G24</f>
        <v>0</v>
      </c>
    </row>
    <row r="6" spans="1:4" ht="38" customHeight="1">
      <c r="A6" s="146"/>
      <c r="B6" s="150"/>
      <c r="C6" s="209"/>
      <c r="D6" s="218"/>
    </row>
    <row r="7" spans="1:4" ht="38" customHeight="1">
      <c r="A7" s="146"/>
      <c r="B7" s="217">
        <v>3</v>
      </c>
      <c r="C7" s="208" t="s">
        <v>278</v>
      </c>
      <c r="D7" s="218">
        <f>'275kV Feeder 4'!G24</f>
        <v>0</v>
      </c>
    </row>
    <row r="8" spans="1:4" ht="38" customHeight="1">
      <c r="A8" s="146"/>
      <c r="B8" s="217"/>
      <c r="C8" s="209"/>
      <c r="D8" s="218"/>
    </row>
    <row r="9" spans="1:4" ht="38" customHeight="1">
      <c r="A9" s="146"/>
      <c r="B9" s="217">
        <v>4</v>
      </c>
      <c r="C9" s="208" t="s">
        <v>173</v>
      </c>
      <c r="D9" s="218">
        <f>'Schedule 4 - Stringing'!G18</f>
        <v>0</v>
      </c>
    </row>
    <row r="10" spans="1:4" ht="38" customHeight="1">
      <c r="A10" s="146"/>
      <c r="B10" s="217"/>
      <c r="C10" s="208"/>
      <c r="D10" s="218"/>
    </row>
    <row r="11" spans="1:4" ht="38" customHeight="1">
      <c r="A11" s="146"/>
      <c r="B11" s="217">
        <v>5</v>
      </c>
      <c r="C11" s="208" t="s">
        <v>180</v>
      </c>
      <c r="D11" s="218">
        <f>Clamps!G37</f>
        <v>0</v>
      </c>
    </row>
    <row r="12" spans="1:4" ht="31" customHeight="1">
      <c r="A12" s="169"/>
      <c r="B12" s="153"/>
      <c r="C12" s="154"/>
      <c r="D12" s="214">
        <f>SUM(D3:D11)</f>
        <v>0</v>
      </c>
    </row>
    <row r="13" spans="1:4" ht="31" customHeight="1" thickBot="1">
      <c r="A13" s="170"/>
      <c r="B13" s="155"/>
      <c r="C13" s="156" t="s">
        <v>277</v>
      </c>
      <c r="D13" s="219">
        <f>D12</f>
        <v>0</v>
      </c>
    </row>
    <row r="14" spans="1:4" ht="31" customHeight="1" thickTop="1">
      <c r="A14" s="171"/>
      <c r="B14" s="172"/>
      <c r="C14" s="173"/>
      <c r="D14" s="174"/>
    </row>
  </sheetData>
  <sheetProtection algorithmName="SHA-512" hashValue="9meF8u1XAnQotyDpRR5v32RNPR+skd1BuJpR/DYaOASFAxFoBT7UwJSPZF7tyKMTuHjBDDXWZqrWPRJ/J+RY3g==" saltValue="vq8/nyc8fEa24gQcCXcKcw=="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ignoredErrors>
    <ignoredError sqref="D3:D11" unlockedFormula="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144729-B330-F345-83FE-37FD21FD0E62}">
  <sheetPr>
    <tabColor rgb="FFFFFF00"/>
  </sheetPr>
  <dimension ref="A1:D16"/>
  <sheetViews>
    <sheetView tabSelected="1" view="pageBreakPreview" zoomScale="85" zoomScaleNormal="100" zoomScaleSheetLayoutView="85" workbookViewId="0">
      <selection activeCell="J21" sqref="J21"/>
    </sheetView>
  </sheetViews>
  <sheetFormatPr baseColWidth="10" defaultColWidth="9.1640625" defaultRowHeight="16"/>
  <cols>
    <col min="1" max="1" width="4" style="157" customWidth="1"/>
    <col min="2" max="2" width="18.5" style="157" customWidth="1"/>
    <col min="3" max="3" width="49.5" style="145" customWidth="1"/>
    <col min="4" max="4" width="39.5" style="158" customWidth="1"/>
    <col min="5" max="16384" width="9.1640625" style="145"/>
  </cols>
  <sheetData>
    <row r="1" spans="1:4" ht="38" customHeight="1">
      <c r="A1" s="141"/>
      <c r="B1" s="142" t="s">
        <v>267</v>
      </c>
      <c r="C1" s="143" t="s">
        <v>272</v>
      </c>
      <c r="D1" s="144" t="s">
        <v>4</v>
      </c>
    </row>
    <row r="2" spans="1:4" ht="38" customHeight="1">
      <c r="A2" s="146"/>
      <c r="B2" s="146"/>
      <c r="C2" s="147"/>
      <c r="D2" s="148"/>
    </row>
    <row r="3" spans="1:4" ht="38" customHeight="1">
      <c r="A3" s="146"/>
      <c r="B3" s="146">
        <v>1</v>
      </c>
      <c r="C3" s="147" t="s">
        <v>268</v>
      </c>
      <c r="D3" s="206">
        <f>'P&amp;G''s'!G141</f>
        <v>0</v>
      </c>
    </row>
    <row r="4" spans="1:4" ht="38" customHeight="1">
      <c r="A4" s="146"/>
      <c r="B4" s="146"/>
      <c r="C4" s="149"/>
      <c r="D4" s="206"/>
    </row>
    <row r="5" spans="1:4" ht="38" customHeight="1">
      <c r="A5" s="146"/>
      <c r="B5" s="146">
        <v>2</v>
      </c>
      <c r="C5" s="147" t="s">
        <v>269</v>
      </c>
      <c r="D5" s="206">
        <f>Alterations!G19</f>
        <v>0</v>
      </c>
    </row>
    <row r="6" spans="1:4" ht="38" customHeight="1">
      <c r="A6" s="146"/>
      <c r="B6" s="150"/>
      <c r="C6" s="149"/>
      <c r="D6" s="206"/>
    </row>
    <row r="7" spans="1:4" ht="38" customHeight="1">
      <c r="A7" s="146"/>
      <c r="B7" s="151">
        <v>3</v>
      </c>
      <c r="C7" s="147" t="s">
        <v>270</v>
      </c>
      <c r="D7" s="206">
        <f>'Section Summary (3)'!D14</f>
        <v>0</v>
      </c>
    </row>
    <row r="8" spans="1:4" ht="38" customHeight="1">
      <c r="A8" s="146"/>
      <c r="B8" s="151"/>
      <c r="C8" s="149"/>
      <c r="D8" s="206"/>
    </row>
    <row r="9" spans="1:4" ht="38" customHeight="1">
      <c r="A9" s="146"/>
      <c r="B9" s="151">
        <v>4</v>
      </c>
      <c r="C9" s="147" t="s">
        <v>271</v>
      </c>
      <c r="D9" s="206">
        <f>'SECTION  SUMMARY (4)'!D13</f>
        <v>0</v>
      </c>
    </row>
    <row r="10" spans="1:4" ht="38" customHeight="1">
      <c r="A10" s="146"/>
      <c r="B10" s="150"/>
      <c r="C10" s="152"/>
      <c r="D10" s="148"/>
    </row>
    <row r="11" spans="1:4" ht="31" customHeight="1">
      <c r="A11" s="169"/>
      <c r="B11" s="153"/>
      <c r="C11" s="154" t="s">
        <v>273</v>
      </c>
      <c r="D11" s="214">
        <f>SUM(D3:D10)</f>
        <v>0</v>
      </c>
    </row>
    <row r="12" spans="1:4" ht="31" customHeight="1">
      <c r="A12" s="169"/>
      <c r="B12" s="159"/>
      <c r="C12" s="160"/>
      <c r="D12" s="214"/>
    </row>
    <row r="13" spans="1:4" ht="31" customHeight="1">
      <c r="A13" s="169"/>
      <c r="B13" s="159"/>
      <c r="C13" s="160" t="s">
        <v>274</v>
      </c>
      <c r="D13" s="214">
        <f>D11*15%</f>
        <v>0</v>
      </c>
    </row>
    <row r="14" spans="1:4" ht="31" customHeight="1">
      <c r="A14" s="169"/>
      <c r="B14" s="159"/>
      <c r="C14" s="160"/>
      <c r="D14" s="214"/>
    </row>
    <row r="15" spans="1:4" ht="31" customHeight="1" thickBot="1">
      <c r="A15" s="170"/>
      <c r="B15" s="155"/>
      <c r="C15" s="156" t="s">
        <v>275</v>
      </c>
      <c r="D15" s="219">
        <f>D11+D13</f>
        <v>0</v>
      </c>
    </row>
    <row r="16" spans="1:4" ht="31" customHeight="1" thickTop="1">
      <c r="A16" s="171"/>
      <c r="B16" s="172"/>
      <c r="C16" s="173"/>
      <c r="D16" s="174"/>
    </row>
  </sheetData>
  <sheetProtection algorithmName="SHA-512" hashValue="MUpyaWxWtEJrmh3TnpHnb5xLIqmD/hPC+la0QMztWWKbBY4lHbm19cXWruxsbcbpzGzBEGLn6g6Wt4eBp2bOyg==" saltValue="HyU9GHgZWpmWFORM0Ra/nQ=="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ignoredErrors>
    <ignoredError sqref="D3:D9" unlocked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06A075-ECB6-FA42-A02E-497F0022F015}">
  <sheetPr>
    <tabColor rgb="FFFFFF00"/>
  </sheetPr>
  <dimension ref="A1:AU462"/>
  <sheetViews>
    <sheetView view="pageBreakPreview" zoomScale="90" zoomScaleNormal="100" zoomScaleSheetLayoutView="90" workbookViewId="0">
      <selection activeCell="N18" sqref="N18"/>
    </sheetView>
  </sheetViews>
  <sheetFormatPr baseColWidth="10" defaultColWidth="9.1640625" defaultRowHeight="14"/>
  <cols>
    <col min="1" max="1" width="4" style="1" customWidth="1"/>
    <col min="2" max="2" width="19.33203125" style="2" customWidth="1"/>
    <col min="3" max="3" width="40.6640625" style="1" customWidth="1"/>
    <col min="4" max="4" width="9.1640625" style="5"/>
    <col min="5" max="5" width="9.33203125" style="3" bestFit="1" customWidth="1"/>
    <col min="6" max="6" width="9.83203125" style="4" bestFit="1" customWidth="1"/>
    <col min="7" max="7" width="13.5" style="4" bestFit="1" customWidth="1"/>
    <col min="8" max="47" width="9.1640625" style="9"/>
    <col min="48" max="16384" width="9.1640625" style="1"/>
  </cols>
  <sheetData>
    <row r="1" spans="1:7" s="9" customFormat="1" ht="15">
      <c r="A1" s="58"/>
      <c r="B1" s="113" t="s">
        <v>38</v>
      </c>
      <c r="C1" s="28" t="s">
        <v>0</v>
      </c>
      <c r="D1" s="27" t="s">
        <v>1</v>
      </c>
      <c r="E1" s="27" t="s">
        <v>2</v>
      </c>
      <c r="F1" s="60" t="s">
        <v>3</v>
      </c>
      <c r="G1" s="60" t="s">
        <v>4</v>
      </c>
    </row>
    <row r="2" spans="1:7" s="9" customFormat="1">
      <c r="A2" s="14"/>
      <c r="B2" s="14"/>
      <c r="C2" s="43"/>
      <c r="D2" s="44"/>
      <c r="E2" s="14"/>
      <c r="F2" s="45"/>
      <c r="G2" s="45"/>
    </row>
    <row r="3" spans="1:7" s="9" customFormat="1">
      <c r="A3" s="14"/>
      <c r="B3" s="14"/>
      <c r="C3" s="43" t="s">
        <v>75</v>
      </c>
      <c r="D3" s="44"/>
      <c r="E3" s="14"/>
      <c r="F3" s="45"/>
      <c r="G3" s="45"/>
    </row>
    <row r="4" spans="1:7" s="9" customFormat="1">
      <c r="A4" s="14"/>
      <c r="B4" s="14"/>
      <c r="C4" s="43"/>
      <c r="D4" s="44"/>
      <c r="E4" s="14"/>
      <c r="F4" s="45"/>
      <c r="G4" s="45"/>
    </row>
    <row r="5" spans="1:7" s="9" customFormat="1" ht="15">
      <c r="A5" s="14"/>
      <c r="B5" s="14"/>
      <c r="C5" s="46" t="s">
        <v>74</v>
      </c>
      <c r="D5" s="44"/>
      <c r="E5" s="14"/>
      <c r="F5" s="45"/>
      <c r="G5" s="45"/>
    </row>
    <row r="6" spans="1:7" s="9" customFormat="1">
      <c r="A6" s="13"/>
      <c r="B6" s="14"/>
      <c r="C6" s="46"/>
      <c r="D6" s="44"/>
      <c r="E6" s="14"/>
      <c r="F6" s="45"/>
      <c r="G6" s="45"/>
    </row>
    <row r="7" spans="1:7" s="9" customFormat="1" ht="15">
      <c r="A7" s="14"/>
      <c r="B7" s="14"/>
      <c r="C7" s="46" t="s">
        <v>76</v>
      </c>
      <c r="D7" s="44"/>
      <c r="E7" s="14"/>
      <c r="F7" s="45"/>
      <c r="G7" s="45"/>
    </row>
    <row r="8" spans="1:7" s="9" customFormat="1">
      <c r="A8" s="13"/>
      <c r="B8" s="14"/>
      <c r="C8" s="47"/>
      <c r="D8" s="44"/>
      <c r="E8" s="14"/>
      <c r="F8" s="45"/>
      <c r="G8" s="45"/>
    </row>
    <row r="9" spans="1:7" s="9" customFormat="1" ht="15">
      <c r="A9" s="13"/>
      <c r="B9" s="14"/>
      <c r="C9" s="46" t="s">
        <v>77</v>
      </c>
      <c r="D9" s="44"/>
      <c r="E9" s="14"/>
      <c r="F9" s="45"/>
      <c r="G9" s="45"/>
    </row>
    <row r="10" spans="1:7" s="9" customFormat="1">
      <c r="A10" s="13"/>
      <c r="B10" s="14"/>
      <c r="C10" s="48"/>
      <c r="D10" s="44"/>
      <c r="E10" s="14"/>
      <c r="F10" s="45"/>
      <c r="G10" s="45"/>
    </row>
    <row r="11" spans="1:7" s="9" customFormat="1" ht="15">
      <c r="A11" s="13"/>
      <c r="B11" s="14"/>
      <c r="C11" s="46" t="s">
        <v>36</v>
      </c>
      <c r="D11" s="44"/>
      <c r="E11" s="14"/>
      <c r="F11" s="45"/>
      <c r="G11" s="45"/>
    </row>
    <row r="12" spans="1:7" s="9" customFormat="1">
      <c r="A12" s="13"/>
      <c r="B12" s="14"/>
      <c r="C12" s="48"/>
      <c r="D12" s="44"/>
      <c r="E12" s="14"/>
      <c r="F12" s="45"/>
      <c r="G12" s="45"/>
    </row>
    <row r="13" spans="1:7" s="9" customFormat="1" ht="15">
      <c r="A13" s="13"/>
      <c r="B13" s="14"/>
      <c r="C13" s="46" t="s">
        <v>78</v>
      </c>
      <c r="D13" s="44"/>
      <c r="E13" s="14"/>
      <c r="F13" s="45"/>
      <c r="G13" s="45"/>
    </row>
    <row r="14" spans="1:7" s="9" customFormat="1">
      <c r="A14" s="14"/>
      <c r="B14" s="14"/>
      <c r="C14" s="43"/>
      <c r="D14" s="44"/>
      <c r="E14" s="14"/>
      <c r="F14" s="45"/>
      <c r="G14" s="45"/>
    </row>
    <row r="15" spans="1:7" s="30" customFormat="1" ht="45">
      <c r="A15" s="101"/>
      <c r="B15" s="29">
        <v>1</v>
      </c>
      <c r="C15" s="189" t="s">
        <v>79</v>
      </c>
      <c r="D15" s="31" t="s">
        <v>24</v>
      </c>
      <c r="E15" s="129">
        <v>8</v>
      </c>
      <c r="F15" s="190">
        <v>0</v>
      </c>
      <c r="G15" s="197">
        <f>E15*F15</f>
        <v>0</v>
      </c>
    </row>
    <row r="16" spans="1:7" s="9" customFormat="1">
      <c r="A16" s="14"/>
      <c r="B16" s="12"/>
      <c r="C16" s="49"/>
      <c r="D16" s="44"/>
      <c r="E16" s="50"/>
      <c r="F16" s="45"/>
      <c r="G16" s="45"/>
    </row>
    <row r="17" spans="1:7" s="9" customFormat="1">
      <c r="A17" s="14"/>
      <c r="B17" s="53"/>
      <c r="C17" s="54"/>
      <c r="D17" s="52"/>
      <c r="E17" s="50"/>
      <c r="F17" s="45"/>
      <c r="G17" s="161"/>
    </row>
    <row r="18" spans="1:7" s="6" customFormat="1" ht="15">
      <c r="A18" s="7"/>
      <c r="B18" s="15"/>
      <c r="C18" s="16"/>
      <c r="D18" s="17"/>
      <c r="E18" s="17"/>
      <c r="F18" s="17"/>
      <c r="G18" s="202">
        <f>SUM(G15:G17)</f>
        <v>0</v>
      </c>
    </row>
    <row r="19" spans="1:7" s="6" customFormat="1" ht="16" thickBot="1">
      <c r="A19" s="18"/>
      <c r="B19" s="19"/>
      <c r="C19" s="20" t="s">
        <v>65</v>
      </c>
      <c r="D19" s="21"/>
      <c r="E19" s="21"/>
      <c r="F19" s="21"/>
      <c r="G19" s="203">
        <f>G18</f>
        <v>0</v>
      </c>
    </row>
    <row r="20" spans="1:7" s="6" customFormat="1" ht="16" thickTop="1">
      <c r="A20" s="22"/>
      <c r="B20" s="23"/>
      <c r="C20" s="24"/>
      <c r="D20" s="25"/>
      <c r="E20" s="25"/>
      <c r="F20" s="25"/>
      <c r="G20" s="26"/>
    </row>
    <row r="21" spans="1:7" s="9" customFormat="1">
      <c r="B21" s="39"/>
      <c r="D21" s="40"/>
      <c r="E21" s="41"/>
      <c r="F21" s="42"/>
      <c r="G21" s="42"/>
    </row>
    <row r="22" spans="1:7" s="9" customFormat="1">
      <c r="B22" s="39"/>
      <c r="D22" s="40"/>
      <c r="E22" s="41"/>
      <c r="F22" s="42"/>
      <c r="G22" s="42"/>
    </row>
    <row r="23" spans="1:7" s="9" customFormat="1">
      <c r="B23" s="39"/>
      <c r="D23" s="40"/>
      <c r="E23" s="41"/>
      <c r="F23" s="42"/>
      <c r="G23" s="42"/>
    </row>
    <row r="24" spans="1:7" s="9" customFormat="1">
      <c r="B24" s="39"/>
      <c r="D24" s="40"/>
      <c r="E24" s="41"/>
      <c r="F24" s="42"/>
      <c r="G24" s="42"/>
    </row>
    <row r="25" spans="1:7" s="9" customFormat="1">
      <c r="B25" s="39"/>
      <c r="D25" s="40"/>
      <c r="E25" s="41"/>
      <c r="F25" s="42"/>
      <c r="G25" s="42"/>
    </row>
    <row r="26" spans="1:7" s="9" customFormat="1">
      <c r="B26" s="39"/>
      <c r="D26" s="40"/>
      <c r="E26" s="41"/>
      <c r="F26" s="42"/>
      <c r="G26" s="42"/>
    </row>
    <row r="27" spans="1:7" s="9" customFormat="1">
      <c r="B27" s="39"/>
      <c r="D27" s="40"/>
      <c r="E27" s="41"/>
      <c r="F27" s="42"/>
      <c r="G27" s="42"/>
    </row>
    <row r="28" spans="1:7" s="9" customFormat="1">
      <c r="B28" s="39"/>
      <c r="D28" s="40"/>
      <c r="E28" s="41"/>
      <c r="F28" s="42"/>
      <c r="G28" s="42"/>
    </row>
    <row r="29" spans="1:7" s="9" customFormat="1">
      <c r="B29" s="39"/>
      <c r="D29" s="40"/>
      <c r="E29" s="41"/>
      <c r="F29" s="42"/>
      <c r="G29" s="42"/>
    </row>
    <row r="30" spans="1:7" s="9" customFormat="1">
      <c r="B30" s="39"/>
      <c r="D30" s="40"/>
      <c r="E30" s="41"/>
      <c r="F30" s="42"/>
      <c r="G30" s="42"/>
    </row>
    <row r="31" spans="1:7" s="9" customFormat="1">
      <c r="B31" s="39"/>
      <c r="D31" s="40"/>
      <c r="E31" s="41"/>
      <c r="F31" s="42"/>
      <c r="G31" s="42"/>
    </row>
    <row r="32" spans="1:7" s="9" customFormat="1">
      <c r="B32" s="39"/>
      <c r="D32" s="40"/>
      <c r="E32" s="41"/>
      <c r="F32" s="42"/>
      <c r="G32" s="42"/>
    </row>
    <row r="33" spans="2:7" s="9" customFormat="1">
      <c r="B33" s="39"/>
      <c r="D33" s="40"/>
      <c r="E33" s="41"/>
      <c r="F33" s="42"/>
      <c r="G33" s="42"/>
    </row>
    <row r="34" spans="2:7" s="9" customFormat="1">
      <c r="B34" s="39"/>
      <c r="D34" s="40"/>
      <c r="E34" s="41"/>
      <c r="F34" s="42"/>
      <c r="G34" s="42"/>
    </row>
    <row r="35" spans="2:7" s="9" customFormat="1">
      <c r="B35" s="39"/>
      <c r="D35" s="40"/>
      <c r="E35" s="41"/>
      <c r="F35" s="42"/>
      <c r="G35" s="42"/>
    </row>
    <row r="36" spans="2:7" s="9" customFormat="1">
      <c r="B36" s="39"/>
      <c r="D36" s="40"/>
      <c r="E36" s="41"/>
      <c r="F36" s="42"/>
      <c r="G36" s="42"/>
    </row>
    <row r="37" spans="2:7" s="9" customFormat="1">
      <c r="B37" s="39"/>
      <c r="D37" s="40"/>
      <c r="E37" s="41"/>
      <c r="F37" s="42"/>
      <c r="G37" s="42"/>
    </row>
    <row r="38" spans="2:7" s="9" customFormat="1">
      <c r="B38" s="39"/>
      <c r="D38" s="40"/>
      <c r="E38" s="41"/>
      <c r="F38" s="42"/>
      <c r="G38" s="42"/>
    </row>
    <row r="39" spans="2:7" s="9" customFormat="1">
      <c r="B39" s="39"/>
      <c r="D39" s="40"/>
      <c r="E39" s="41"/>
      <c r="F39" s="42"/>
      <c r="G39" s="42"/>
    </row>
    <row r="40" spans="2:7" s="9" customFormat="1">
      <c r="B40" s="39"/>
      <c r="D40" s="40"/>
      <c r="E40" s="41"/>
      <c r="F40" s="42"/>
      <c r="G40" s="42"/>
    </row>
    <row r="41" spans="2:7" s="9" customFormat="1">
      <c r="B41" s="39"/>
      <c r="D41" s="40"/>
      <c r="E41" s="41"/>
      <c r="F41" s="42"/>
      <c r="G41" s="42"/>
    </row>
    <row r="42" spans="2:7" s="9" customFormat="1">
      <c r="B42" s="39"/>
      <c r="D42" s="40"/>
      <c r="E42" s="41"/>
      <c r="F42" s="42"/>
      <c r="G42" s="42"/>
    </row>
    <row r="43" spans="2:7" s="9" customFormat="1">
      <c r="B43" s="39"/>
      <c r="D43" s="40"/>
      <c r="E43" s="41"/>
      <c r="F43" s="42"/>
      <c r="G43" s="42"/>
    </row>
    <row r="44" spans="2:7" s="9" customFormat="1">
      <c r="B44" s="39"/>
      <c r="D44" s="40"/>
      <c r="E44" s="41"/>
      <c r="F44" s="42"/>
      <c r="G44" s="42"/>
    </row>
    <row r="45" spans="2:7" s="9" customFormat="1">
      <c r="B45" s="39"/>
      <c r="D45" s="40"/>
      <c r="E45" s="41"/>
      <c r="F45" s="42"/>
      <c r="G45" s="42"/>
    </row>
    <row r="46" spans="2:7" s="9" customFormat="1">
      <c r="B46" s="39"/>
      <c r="D46" s="40"/>
      <c r="E46" s="41"/>
      <c r="F46" s="42"/>
      <c r="G46" s="42"/>
    </row>
    <row r="47" spans="2:7" s="9" customFormat="1">
      <c r="B47" s="39"/>
      <c r="D47" s="40"/>
      <c r="E47" s="41"/>
      <c r="F47" s="42"/>
      <c r="G47" s="42"/>
    </row>
    <row r="48" spans="2:7" s="9" customFormat="1">
      <c r="B48" s="39"/>
      <c r="D48" s="40"/>
      <c r="E48" s="41"/>
      <c r="F48" s="42"/>
      <c r="G48" s="42"/>
    </row>
    <row r="49" spans="2:7" s="9" customFormat="1">
      <c r="B49" s="39"/>
      <c r="D49" s="40"/>
      <c r="E49" s="41"/>
      <c r="F49" s="42"/>
      <c r="G49" s="42"/>
    </row>
    <row r="50" spans="2:7" s="9" customFormat="1">
      <c r="B50" s="39"/>
      <c r="D50" s="40"/>
      <c r="E50" s="41"/>
      <c r="F50" s="42"/>
      <c r="G50" s="42"/>
    </row>
    <row r="51" spans="2:7" s="9" customFormat="1">
      <c r="B51" s="39"/>
      <c r="D51" s="40"/>
      <c r="E51" s="41"/>
      <c r="F51" s="42"/>
      <c r="G51" s="42"/>
    </row>
    <row r="52" spans="2:7" s="9" customFormat="1">
      <c r="B52" s="39"/>
      <c r="D52" s="40"/>
      <c r="E52" s="41"/>
      <c r="F52" s="42"/>
      <c r="G52" s="42"/>
    </row>
    <row r="53" spans="2:7" s="9" customFormat="1">
      <c r="B53" s="39"/>
      <c r="D53" s="40"/>
      <c r="E53" s="41"/>
      <c r="F53" s="42"/>
      <c r="G53" s="42"/>
    </row>
    <row r="54" spans="2:7" s="9" customFormat="1">
      <c r="B54" s="39"/>
      <c r="D54" s="40"/>
      <c r="E54" s="41"/>
      <c r="F54" s="42"/>
      <c r="G54" s="42"/>
    </row>
    <row r="55" spans="2:7" s="9" customFormat="1">
      <c r="B55" s="39"/>
      <c r="D55" s="40"/>
      <c r="E55" s="41"/>
      <c r="F55" s="42"/>
      <c r="G55" s="42"/>
    </row>
    <row r="56" spans="2:7" s="9" customFormat="1">
      <c r="B56" s="39"/>
      <c r="D56" s="40"/>
      <c r="E56" s="41"/>
      <c r="F56" s="42"/>
      <c r="G56" s="42"/>
    </row>
    <row r="57" spans="2:7" s="9" customFormat="1">
      <c r="B57" s="39"/>
      <c r="D57" s="40"/>
      <c r="E57" s="41"/>
      <c r="F57" s="42"/>
      <c r="G57" s="42"/>
    </row>
    <row r="58" spans="2:7" s="9" customFormat="1">
      <c r="B58" s="39"/>
      <c r="D58" s="40"/>
      <c r="E58" s="41"/>
      <c r="F58" s="42"/>
      <c r="G58" s="42"/>
    </row>
    <row r="59" spans="2:7" s="9" customFormat="1">
      <c r="B59" s="39"/>
      <c r="D59" s="40"/>
      <c r="E59" s="41"/>
      <c r="F59" s="42"/>
      <c r="G59" s="42"/>
    </row>
    <row r="60" spans="2:7" s="9" customFormat="1">
      <c r="B60" s="39"/>
      <c r="D60" s="40"/>
      <c r="E60" s="41"/>
      <c r="F60" s="42"/>
      <c r="G60" s="42"/>
    </row>
    <row r="61" spans="2:7" s="9" customFormat="1">
      <c r="B61" s="39"/>
      <c r="D61" s="40"/>
      <c r="E61" s="41"/>
      <c r="F61" s="42"/>
      <c r="G61" s="42"/>
    </row>
    <row r="62" spans="2:7" s="9" customFormat="1">
      <c r="B62" s="39"/>
      <c r="D62" s="40"/>
      <c r="E62" s="41"/>
      <c r="F62" s="42"/>
      <c r="G62" s="42"/>
    </row>
    <row r="63" spans="2:7" s="9" customFormat="1">
      <c r="B63" s="39"/>
      <c r="D63" s="40"/>
      <c r="E63" s="41"/>
      <c r="F63" s="42"/>
      <c r="G63" s="42"/>
    </row>
    <row r="64" spans="2:7" s="9" customFormat="1">
      <c r="B64" s="39"/>
      <c r="D64" s="40"/>
      <c r="E64" s="41"/>
      <c r="F64" s="42"/>
      <c r="G64" s="42"/>
    </row>
    <row r="65" spans="2:7" s="9" customFormat="1">
      <c r="B65" s="39"/>
      <c r="D65" s="40"/>
      <c r="E65" s="41"/>
      <c r="F65" s="42"/>
      <c r="G65" s="42"/>
    </row>
    <row r="66" spans="2:7" s="9" customFormat="1">
      <c r="B66" s="39"/>
      <c r="D66" s="40"/>
      <c r="E66" s="41"/>
      <c r="F66" s="42"/>
      <c r="G66" s="42"/>
    </row>
    <row r="67" spans="2:7" s="9" customFormat="1">
      <c r="B67" s="39"/>
      <c r="D67" s="40"/>
      <c r="E67" s="41"/>
      <c r="F67" s="42"/>
      <c r="G67" s="42"/>
    </row>
    <row r="68" spans="2:7" s="9" customFormat="1">
      <c r="B68" s="39"/>
      <c r="D68" s="40"/>
      <c r="E68" s="41"/>
      <c r="F68" s="42"/>
      <c r="G68" s="42"/>
    </row>
    <row r="69" spans="2:7" s="9" customFormat="1">
      <c r="B69" s="39"/>
      <c r="D69" s="40"/>
      <c r="E69" s="41"/>
      <c r="F69" s="42"/>
      <c r="G69" s="42"/>
    </row>
    <row r="70" spans="2:7" s="9" customFormat="1">
      <c r="B70" s="39"/>
      <c r="D70" s="40"/>
      <c r="E70" s="41"/>
      <c r="F70" s="42"/>
      <c r="G70" s="42"/>
    </row>
    <row r="71" spans="2:7" s="9" customFormat="1">
      <c r="B71" s="39"/>
      <c r="D71" s="40"/>
      <c r="E71" s="41"/>
      <c r="F71" s="42"/>
      <c r="G71" s="42"/>
    </row>
    <row r="72" spans="2:7" s="9" customFormat="1">
      <c r="B72" s="39"/>
      <c r="D72" s="40"/>
      <c r="E72" s="41"/>
      <c r="F72" s="42"/>
      <c r="G72" s="42"/>
    </row>
    <row r="73" spans="2:7" s="9" customFormat="1">
      <c r="B73" s="39"/>
      <c r="D73" s="40"/>
      <c r="E73" s="41"/>
      <c r="F73" s="42"/>
      <c r="G73" s="42"/>
    </row>
    <row r="74" spans="2:7" s="9" customFormat="1">
      <c r="B74" s="39"/>
      <c r="D74" s="40"/>
      <c r="E74" s="41"/>
      <c r="F74" s="42"/>
      <c r="G74" s="42"/>
    </row>
    <row r="75" spans="2:7" s="9" customFormat="1">
      <c r="B75" s="39"/>
      <c r="D75" s="40"/>
      <c r="E75" s="41"/>
      <c r="F75" s="42"/>
      <c r="G75" s="42"/>
    </row>
    <row r="76" spans="2:7" s="9" customFormat="1">
      <c r="B76" s="39"/>
      <c r="D76" s="40"/>
      <c r="E76" s="41"/>
      <c r="F76" s="42"/>
      <c r="G76" s="42"/>
    </row>
    <row r="77" spans="2:7" s="9" customFormat="1">
      <c r="B77" s="39"/>
      <c r="D77" s="40"/>
      <c r="E77" s="41"/>
      <c r="F77" s="42"/>
      <c r="G77" s="42"/>
    </row>
    <row r="78" spans="2:7" s="9" customFormat="1">
      <c r="B78" s="39"/>
      <c r="D78" s="40"/>
      <c r="E78" s="41"/>
      <c r="F78" s="42"/>
      <c r="G78" s="42"/>
    </row>
    <row r="79" spans="2:7" s="9" customFormat="1">
      <c r="B79" s="39"/>
      <c r="D79" s="40"/>
      <c r="E79" s="41"/>
      <c r="F79" s="42"/>
      <c r="G79" s="42"/>
    </row>
    <row r="80" spans="2:7" s="9" customFormat="1">
      <c r="B80" s="39"/>
      <c r="D80" s="40"/>
      <c r="E80" s="41"/>
      <c r="F80" s="42"/>
      <c r="G80" s="42"/>
    </row>
    <row r="81" spans="2:7" s="9" customFormat="1">
      <c r="B81" s="39"/>
      <c r="D81" s="40"/>
      <c r="E81" s="41"/>
      <c r="F81" s="42"/>
      <c r="G81" s="42"/>
    </row>
    <row r="82" spans="2:7" s="9" customFormat="1">
      <c r="B82" s="39"/>
      <c r="D82" s="40"/>
      <c r="E82" s="41"/>
      <c r="F82" s="42"/>
      <c r="G82" s="42"/>
    </row>
    <row r="83" spans="2:7" s="9" customFormat="1">
      <c r="B83" s="39"/>
      <c r="D83" s="40"/>
      <c r="E83" s="41"/>
      <c r="F83" s="42"/>
      <c r="G83" s="42"/>
    </row>
    <row r="84" spans="2:7" s="9" customFormat="1">
      <c r="B84" s="39"/>
      <c r="D84" s="40"/>
      <c r="E84" s="41"/>
      <c r="F84" s="42"/>
      <c r="G84" s="42"/>
    </row>
    <row r="85" spans="2:7" s="9" customFormat="1">
      <c r="B85" s="39"/>
      <c r="D85" s="40"/>
      <c r="E85" s="41"/>
      <c r="F85" s="42"/>
      <c r="G85" s="42"/>
    </row>
    <row r="86" spans="2:7" s="9" customFormat="1">
      <c r="B86" s="39"/>
      <c r="D86" s="40"/>
      <c r="E86" s="41"/>
      <c r="F86" s="42"/>
      <c r="G86" s="42"/>
    </row>
    <row r="87" spans="2:7" s="9" customFormat="1">
      <c r="B87" s="39"/>
      <c r="D87" s="40"/>
      <c r="E87" s="41"/>
      <c r="F87" s="42"/>
      <c r="G87" s="42"/>
    </row>
    <row r="88" spans="2:7" s="9" customFormat="1">
      <c r="B88" s="39"/>
      <c r="D88" s="40"/>
      <c r="E88" s="41"/>
      <c r="F88" s="42"/>
      <c r="G88" s="42"/>
    </row>
    <row r="89" spans="2:7" s="9" customFormat="1">
      <c r="B89" s="39"/>
      <c r="D89" s="40"/>
      <c r="E89" s="41"/>
      <c r="F89" s="42"/>
      <c r="G89" s="42"/>
    </row>
    <row r="90" spans="2:7" s="9" customFormat="1">
      <c r="B90" s="39"/>
      <c r="D90" s="40"/>
      <c r="E90" s="41"/>
      <c r="F90" s="42"/>
      <c r="G90" s="42"/>
    </row>
    <row r="91" spans="2:7" s="9" customFormat="1">
      <c r="B91" s="39"/>
      <c r="D91" s="40"/>
      <c r="E91" s="41"/>
      <c r="F91" s="42"/>
      <c r="G91" s="42"/>
    </row>
    <row r="92" spans="2:7" s="9" customFormat="1">
      <c r="B92" s="39"/>
      <c r="D92" s="40"/>
      <c r="E92" s="41"/>
      <c r="F92" s="42"/>
      <c r="G92" s="42"/>
    </row>
    <row r="93" spans="2:7" s="9" customFormat="1">
      <c r="B93" s="39"/>
      <c r="D93" s="40"/>
      <c r="E93" s="41"/>
      <c r="F93" s="42"/>
      <c r="G93" s="42"/>
    </row>
    <row r="94" spans="2:7" s="9" customFormat="1">
      <c r="B94" s="39"/>
      <c r="D94" s="40"/>
      <c r="E94" s="41"/>
      <c r="F94" s="42"/>
      <c r="G94" s="42"/>
    </row>
    <row r="95" spans="2:7" s="9" customFormat="1">
      <c r="B95" s="39"/>
      <c r="D95" s="40"/>
      <c r="E95" s="41"/>
      <c r="F95" s="42"/>
      <c r="G95" s="42"/>
    </row>
    <row r="96" spans="2:7" s="9" customFormat="1">
      <c r="B96" s="39"/>
      <c r="D96" s="40"/>
      <c r="E96" s="41"/>
      <c r="F96" s="42"/>
      <c r="G96" s="42"/>
    </row>
    <row r="97" spans="2:7" s="9" customFormat="1">
      <c r="B97" s="39"/>
      <c r="D97" s="40"/>
      <c r="E97" s="41"/>
      <c r="F97" s="42"/>
      <c r="G97" s="42"/>
    </row>
    <row r="98" spans="2:7" s="9" customFormat="1">
      <c r="B98" s="39"/>
      <c r="D98" s="40"/>
      <c r="E98" s="41"/>
      <c r="F98" s="42"/>
      <c r="G98" s="42"/>
    </row>
    <row r="99" spans="2:7" s="9" customFormat="1">
      <c r="B99" s="39"/>
      <c r="D99" s="40"/>
      <c r="E99" s="41"/>
      <c r="F99" s="42"/>
      <c r="G99" s="42"/>
    </row>
    <row r="100" spans="2:7" s="9" customFormat="1">
      <c r="B100" s="39"/>
      <c r="D100" s="40"/>
      <c r="E100" s="41"/>
      <c r="F100" s="42"/>
      <c r="G100" s="42"/>
    </row>
    <row r="101" spans="2:7" s="9" customFormat="1">
      <c r="B101" s="39"/>
      <c r="D101" s="40"/>
      <c r="E101" s="41"/>
      <c r="F101" s="42"/>
      <c r="G101" s="42"/>
    </row>
    <row r="102" spans="2:7" s="9" customFormat="1">
      <c r="B102" s="39"/>
      <c r="D102" s="40"/>
      <c r="E102" s="41"/>
      <c r="F102" s="42"/>
      <c r="G102" s="42"/>
    </row>
    <row r="103" spans="2:7" s="9" customFormat="1">
      <c r="B103" s="39"/>
      <c r="D103" s="40"/>
      <c r="E103" s="41"/>
      <c r="F103" s="42"/>
      <c r="G103" s="42"/>
    </row>
    <row r="104" spans="2:7" s="9" customFormat="1">
      <c r="B104" s="39"/>
      <c r="D104" s="40"/>
      <c r="E104" s="41"/>
      <c r="F104" s="42"/>
      <c r="G104" s="42"/>
    </row>
    <row r="105" spans="2:7" s="9" customFormat="1">
      <c r="B105" s="39"/>
      <c r="D105" s="40"/>
      <c r="E105" s="41"/>
      <c r="F105" s="42"/>
      <c r="G105" s="42"/>
    </row>
    <row r="106" spans="2:7" s="9" customFormat="1">
      <c r="B106" s="39"/>
      <c r="D106" s="40"/>
      <c r="E106" s="41"/>
      <c r="F106" s="42"/>
      <c r="G106" s="42"/>
    </row>
    <row r="107" spans="2:7" s="9" customFormat="1">
      <c r="B107" s="39"/>
      <c r="D107" s="40"/>
      <c r="E107" s="41"/>
      <c r="F107" s="42"/>
      <c r="G107" s="42"/>
    </row>
    <row r="108" spans="2:7" s="9" customFormat="1">
      <c r="B108" s="39"/>
      <c r="D108" s="40"/>
      <c r="E108" s="41"/>
      <c r="F108" s="42"/>
      <c r="G108" s="42"/>
    </row>
    <row r="109" spans="2:7" s="9" customFormat="1">
      <c r="B109" s="39"/>
      <c r="D109" s="40"/>
      <c r="E109" s="41"/>
      <c r="F109" s="42"/>
      <c r="G109" s="42"/>
    </row>
    <row r="110" spans="2:7" s="9" customFormat="1">
      <c r="B110" s="39"/>
      <c r="D110" s="40"/>
      <c r="E110" s="41"/>
      <c r="F110" s="42"/>
      <c r="G110" s="42"/>
    </row>
    <row r="111" spans="2:7" s="9" customFormat="1">
      <c r="B111" s="39"/>
      <c r="D111" s="40"/>
      <c r="E111" s="41"/>
      <c r="F111" s="42"/>
      <c r="G111" s="42"/>
    </row>
    <row r="112" spans="2:7" s="9" customFormat="1">
      <c r="B112" s="39"/>
      <c r="D112" s="40"/>
      <c r="E112" s="41"/>
      <c r="F112" s="42"/>
      <c r="G112" s="42"/>
    </row>
    <row r="113" spans="2:7" s="9" customFormat="1">
      <c r="B113" s="39"/>
      <c r="D113" s="40"/>
      <c r="E113" s="41"/>
      <c r="F113" s="42"/>
      <c r="G113" s="42"/>
    </row>
    <row r="114" spans="2:7" s="9" customFormat="1">
      <c r="B114" s="39"/>
      <c r="D114" s="40"/>
      <c r="E114" s="41"/>
      <c r="F114" s="42"/>
      <c r="G114" s="42"/>
    </row>
    <row r="115" spans="2:7" s="9" customFormat="1">
      <c r="B115" s="39"/>
      <c r="D115" s="40"/>
      <c r="E115" s="41"/>
      <c r="F115" s="42"/>
      <c r="G115" s="42"/>
    </row>
    <row r="116" spans="2:7" s="9" customFormat="1">
      <c r="B116" s="39"/>
      <c r="D116" s="40"/>
      <c r="E116" s="41"/>
      <c r="F116" s="42"/>
      <c r="G116" s="42"/>
    </row>
    <row r="117" spans="2:7" s="9" customFormat="1">
      <c r="B117" s="39"/>
      <c r="D117" s="40"/>
      <c r="E117" s="41"/>
      <c r="F117" s="42"/>
      <c r="G117" s="42"/>
    </row>
    <row r="118" spans="2:7" s="9" customFormat="1">
      <c r="B118" s="39"/>
      <c r="D118" s="40"/>
      <c r="E118" s="41"/>
      <c r="F118" s="42"/>
      <c r="G118" s="42"/>
    </row>
    <row r="119" spans="2:7" s="9" customFormat="1">
      <c r="B119" s="39"/>
      <c r="D119" s="40"/>
      <c r="E119" s="41"/>
      <c r="F119" s="42"/>
      <c r="G119" s="42"/>
    </row>
    <row r="120" spans="2:7" s="9" customFormat="1">
      <c r="B120" s="39"/>
      <c r="D120" s="40"/>
      <c r="E120" s="41"/>
      <c r="F120" s="42"/>
      <c r="G120" s="42"/>
    </row>
    <row r="121" spans="2:7" s="9" customFormat="1">
      <c r="B121" s="39"/>
      <c r="D121" s="40"/>
      <c r="E121" s="41"/>
      <c r="F121" s="42"/>
      <c r="G121" s="42"/>
    </row>
    <row r="122" spans="2:7" s="9" customFormat="1">
      <c r="B122" s="39"/>
      <c r="D122" s="40"/>
      <c r="E122" s="41"/>
      <c r="F122" s="42"/>
      <c r="G122" s="42"/>
    </row>
    <row r="123" spans="2:7" s="9" customFormat="1">
      <c r="B123" s="39"/>
      <c r="D123" s="40"/>
      <c r="E123" s="41"/>
      <c r="F123" s="42"/>
      <c r="G123" s="42"/>
    </row>
    <row r="124" spans="2:7" s="9" customFormat="1">
      <c r="B124" s="39"/>
      <c r="D124" s="40"/>
      <c r="E124" s="41"/>
      <c r="F124" s="42"/>
      <c r="G124" s="42"/>
    </row>
    <row r="125" spans="2:7" s="9" customFormat="1">
      <c r="B125" s="39"/>
      <c r="D125" s="40"/>
      <c r="E125" s="41"/>
      <c r="F125" s="42"/>
      <c r="G125" s="42"/>
    </row>
    <row r="126" spans="2:7" s="9" customFormat="1">
      <c r="B126" s="39"/>
      <c r="D126" s="40"/>
      <c r="E126" s="41"/>
      <c r="F126" s="42"/>
      <c r="G126" s="42"/>
    </row>
    <row r="127" spans="2:7" s="9" customFormat="1">
      <c r="B127" s="39"/>
      <c r="D127" s="40"/>
      <c r="E127" s="41"/>
      <c r="F127" s="42"/>
      <c r="G127" s="42"/>
    </row>
    <row r="128" spans="2:7" s="9" customFormat="1">
      <c r="B128" s="39"/>
      <c r="D128" s="40"/>
      <c r="E128" s="41"/>
      <c r="F128" s="42"/>
      <c r="G128" s="42"/>
    </row>
    <row r="129" spans="2:7" s="9" customFormat="1">
      <c r="B129" s="39"/>
      <c r="D129" s="40"/>
      <c r="E129" s="41"/>
      <c r="F129" s="42"/>
      <c r="G129" s="42"/>
    </row>
    <row r="130" spans="2:7" s="9" customFormat="1">
      <c r="B130" s="39"/>
      <c r="D130" s="40"/>
      <c r="E130" s="41"/>
      <c r="F130" s="42"/>
      <c r="G130" s="42"/>
    </row>
    <row r="131" spans="2:7" s="9" customFormat="1">
      <c r="B131" s="39"/>
      <c r="D131" s="40"/>
      <c r="E131" s="41"/>
      <c r="F131" s="42"/>
      <c r="G131" s="42"/>
    </row>
    <row r="132" spans="2:7" s="9" customFormat="1">
      <c r="B132" s="39"/>
      <c r="D132" s="40"/>
      <c r="E132" s="41"/>
      <c r="F132" s="42"/>
      <c r="G132" s="42"/>
    </row>
    <row r="133" spans="2:7" s="9" customFormat="1">
      <c r="B133" s="39"/>
      <c r="D133" s="40"/>
      <c r="E133" s="41"/>
      <c r="F133" s="42"/>
      <c r="G133" s="42"/>
    </row>
    <row r="134" spans="2:7" s="9" customFormat="1">
      <c r="B134" s="39"/>
      <c r="D134" s="40"/>
      <c r="E134" s="41"/>
      <c r="F134" s="42"/>
      <c r="G134" s="42"/>
    </row>
    <row r="135" spans="2:7" s="9" customFormat="1">
      <c r="B135" s="39"/>
      <c r="D135" s="40"/>
      <c r="E135" s="41"/>
      <c r="F135" s="42"/>
      <c r="G135" s="42"/>
    </row>
    <row r="136" spans="2:7" s="9" customFormat="1">
      <c r="B136" s="39"/>
      <c r="D136" s="40"/>
      <c r="E136" s="41"/>
      <c r="F136" s="42"/>
      <c r="G136" s="42"/>
    </row>
    <row r="137" spans="2:7" s="9" customFormat="1">
      <c r="B137" s="39"/>
      <c r="D137" s="40"/>
      <c r="E137" s="41"/>
      <c r="F137" s="42"/>
      <c r="G137" s="42"/>
    </row>
    <row r="138" spans="2:7" s="9" customFormat="1">
      <c r="B138" s="39"/>
      <c r="D138" s="40"/>
      <c r="E138" s="41"/>
      <c r="F138" s="42"/>
      <c r="G138" s="42"/>
    </row>
    <row r="139" spans="2:7" s="9" customFormat="1">
      <c r="B139" s="39"/>
      <c r="D139" s="40"/>
      <c r="E139" s="41"/>
      <c r="F139" s="42"/>
      <c r="G139" s="42"/>
    </row>
    <row r="140" spans="2:7" s="9" customFormat="1">
      <c r="B140" s="39"/>
      <c r="D140" s="40"/>
      <c r="E140" s="41"/>
      <c r="F140" s="42"/>
      <c r="G140" s="42"/>
    </row>
    <row r="141" spans="2:7" s="9" customFormat="1">
      <c r="B141" s="39"/>
      <c r="D141" s="40"/>
      <c r="E141" s="41"/>
      <c r="F141" s="42"/>
      <c r="G141" s="42"/>
    </row>
    <row r="142" spans="2:7" s="9" customFormat="1">
      <c r="B142" s="39"/>
      <c r="D142" s="40"/>
      <c r="E142" s="41"/>
      <c r="F142" s="42"/>
      <c r="G142" s="42"/>
    </row>
    <row r="143" spans="2:7" s="9" customFormat="1">
      <c r="B143" s="39"/>
      <c r="D143" s="40"/>
      <c r="E143" s="41"/>
      <c r="F143" s="42"/>
      <c r="G143" s="42"/>
    </row>
    <row r="144" spans="2:7" s="9" customFormat="1">
      <c r="B144" s="39"/>
      <c r="D144" s="40"/>
      <c r="E144" s="41"/>
      <c r="F144" s="42"/>
      <c r="G144" s="42"/>
    </row>
    <row r="145" spans="2:7" s="9" customFormat="1">
      <c r="B145" s="39"/>
      <c r="D145" s="40"/>
      <c r="E145" s="41"/>
      <c r="F145" s="42"/>
      <c r="G145" s="42"/>
    </row>
    <row r="146" spans="2:7" s="9" customFormat="1">
      <c r="B146" s="39"/>
      <c r="D146" s="40"/>
      <c r="E146" s="41"/>
      <c r="F146" s="42"/>
      <c r="G146" s="42"/>
    </row>
    <row r="147" spans="2:7" s="9" customFormat="1">
      <c r="B147" s="39"/>
      <c r="D147" s="40"/>
      <c r="E147" s="41"/>
      <c r="F147" s="42"/>
      <c r="G147" s="42"/>
    </row>
    <row r="148" spans="2:7" s="9" customFormat="1">
      <c r="B148" s="39"/>
      <c r="D148" s="40"/>
      <c r="E148" s="41"/>
      <c r="F148" s="42"/>
      <c r="G148" s="42"/>
    </row>
    <row r="149" spans="2:7" s="9" customFormat="1">
      <c r="B149" s="39"/>
      <c r="D149" s="40"/>
      <c r="E149" s="41"/>
      <c r="F149" s="42"/>
      <c r="G149" s="42"/>
    </row>
    <row r="150" spans="2:7" s="9" customFormat="1">
      <c r="B150" s="39"/>
      <c r="D150" s="40"/>
      <c r="E150" s="41"/>
      <c r="F150" s="42"/>
      <c r="G150" s="42"/>
    </row>
    <row r="151" spans="2:7" s="9" customFormat="1">
      <c r="B151" s="39"/>
      <c r="D151" s="40"/>
      <c r="E151" s="41"/>
      <c r="F151" s="42"/>
      <c r="G151" s="42"/>
    </row>
    <row r="152" spans="2:7" s="9" customFormat="1">
      <c r="B152" s="39"/>
      <c r="D152" s="40"/>
      <c r="E152" s="41"/>
      <c r="F152" s="42"/>
      <c r="G152" s="42"/>
    </row>
    <row r="153" spans="2:7" s="9" customFormat="1">
      <c r="B153" s="39"/>
      <c r="D153" s="40"/>
      <c r="E153" s="41"/>
      <c r="F153" s="42"/>
      <c r="G153" s="42"/>
    </row>
    <row r="154" spans="2:7" s="9" customFormat="1">
      <c r="B154" s="39"/>
      <c r="D154" s="40"/>
      <c r="E154" s="41"/>
      <c r="F154" s="42"/>
      <c r="G154" s="42"/>
    </row>
    <row r="155" spans="2:7" s="9" customFormat="1">
      <c r="B155" s="39"/>
      <c r="D155" s="40"/>
      <c r="E155" s="41"/>
      <c r="F155" s="42"/>
      <c r="G155" s="42"/>
    </row>
    <row r="156" spans="2:7" s="9" customFormat="1">
      <c r="B156" s="39"/>
      <c r="D156" s="40"/>
      <c r="E156" s="41"/>
      <c r="F156" s="42"/>
      <c r="G156" s="42"/>
    </row>
    <row r="157" spans="2:7" s="9" customFormat="1">
      <c r="B157" s="39"/>
      <c r="D157" s="40"/>
      <c r="E157" s="41"/>
      <c r="F157" s="42"/>
      <c r="G157" s="42"/>
    </row>
    <row r="158" spans="2:7" s="9" customFormat="1">
      <c r="B158" s="39"/>
      <c r="D158" s="40"/>
      <c r="E158" s="41"/>
      <c r="F158" s="42"/>
      <c r="G158" s="42"/>
    </row>
    <row r="159" spans="2:7" s="9" customFormat="1">
      <c r="B159" s="39"/>
      <c r="D159" s="40"/>
      <c r="E159" s="41"/>
      <c r="F159" s="42"/>
      <c r="G159" s="42"/>
    </row>
    <row r="160" spans="2:7" s="9" customFormat="1">
      <c r="B160" s="39"/>
      <c r="D160" s="40"/>
      <c r="E160" s="41"/>
      <c r="F160" s="42"/>
      <c r="G160" s="42"/>
    </row>
    <row r="161" spans="2:7" s="9" customFormat="1">
      <c r="B161" s="39"/>
      <c r="D161" s="40"/>
      <c r="E161" s="41"/>
      <c r="F161" s="42"/>
      <c r="G161" s="42"/>
    </row>
    <row r="162" spans="2:7" s="9" customFormat="1">
      <c r="B162" s="39"/>
      <c r="D162" s="40"/>
      <c r="E162" s="41"/>
      <c r="F162" s="42"/>
      <c r="G162" s="42"/>
    </row>
    <row r="163" spans="2:7" s="9" customFormat="1">
      <c r="B163" s="39"/>
      <c r="D163" s="40"/>
      <c r="E163" s="41"/>
      <c r="F163" s="42"/>
      <c r="G163" s="42"/>
    </row>
    <row r="164" spans="2:7" s="9" customFormat="1">
      <c r="B164" s="39"/>
      <c r="D164" s="40"/>
      <c r="E164" s="41"/>
      <c r="F164" s="42"/>
      <c r="G164" s="42"/>
    </row>
    <row r="165" spans="2:7" s="9" customFormat="1">
      <c r="B165" s="39"/>
      <c r="D165" s="40"/>
      <c r="E165" s="41"/>
      <c r="F165" s="42"/>
      <c r="G165" s="42"/>
    </row>
    <row r="166" spans="2:7" s="9" customFormat="1">
      <c r="B166" s="39"/>
      <c r="D166" s="40"/>
      <c r="E166" s="41"/>
      <c r="F166" s="42"/>
      <c r="G166" s="42"/>
    </row>
    <row r="167" spans="2:7" s="9" customFormat="1">
      <c r="B167" s="39"/>
      <c r="D167" s="40"/>
      <c r="E167" s="41"/>
      <c r="F167" s="42"/>
      <c r="G167" s="42"/>
    </row>
    <row r="168" spans="2:7" s="9" customFormat="1">
      <c r="B168" s="39"/>
      <c r="D168" s="40"/>
      <c r="E168" s="41"/>
      <c r="F168" s="42"/>
      <c r="G168" s="42"/>
    </row>
    <row r="169" spans="2:7" s="9" customFormat="1">
      <c r="B169" s="39"/>
      <c r="D169" s="40"/>
      <c r="E169" s="41"/>
      <c r="F169" s="42"/>
      <c r="G169" s="42"/>
    </row>
    <row r="170" spans="2:7" s="9" customFormat="1">
      <c r="B170" s="39"/>
      <c r="D170" s="40"/>
      <c r="E170" s="41"/>
      <c r="F170" s="42"/>
      <c r="G170" s="42"/>
    </row>
    <row r="171" spans="2:7" s="9" customFormat="1">
      <c r="B171" s="39"/>
      <c r="D171" s="40"/>
      <c r="E171" s="41"/>
      <c r="F171" s="42"/>
      <c r="G171" s="42"/>
    </row>
    <row r="172" spans="2:7" s="9" customFormat="1">
      <c r="B172" s="39"/>
      <c r="D172" s="40"/>
      <c r="E172" s="41"/>
      <c r="F172" s="42"/>
      <c r="G172" s="42"/>
    </row>
    <row r="173" spans="2:7" s="9" customFormat="1">
      <c r="B173" s="39"/>
      <c r="D173" s="40"/>
      <c r="E173" s="41"/>
      <c r="F173" s="42"/>
      <c r="G173" s="42"/>
    </row>
    <row r="174" spans="2:7" s="9" customFormat="1">
      <c r="B174" s="39"/>
      <c r="D174" s="40"/>
      <c r="E174" s="41"/>
      <c r="F174" s="42"/>
      <c r="G174" s="42"/>
    </row>
    <row r="175" spans="2:7" s="9" customFormat="1">
      <c r="B175" s="39"/>
      <c r="D175" s="40"/>
      <c r="E175" s="41"/>
      <c r="F175" s="42"/>
      <c r="G175" s="42"/>
    </row>
    <row r="176" spans="2:7" s="9" customFormat="1">
      <c r="B176" s="39"/>
      <c r="D176" s="40"/>
      <c r="E176" s="41"/>
      <c r="F176" s="42"/>
      <c r="G176" s="42"/>
    </row>
    <row r="177" spans="2:7" s="9" customFormat="1">
      <c r="B177" s="39"/>
      <c r="D177" s="40"/>
      <c r="E177" s="41"/>
      <c r="F177" s="42"/>
      <c r="G177" s="42"/>
    </row>
    <row r="178" spans="2:7" s="9" customFormat="1">
      <c r="B178" s="39"/>
      <c r="D178" s="40"/>
      <c r="E178" s="41"/>
      <c r="F178" s="42"/>
      <c r="G178" s="42"/>
    </row>
    <row r="179" spans="2:7" s="9" customFormat="1">
      <c r="B179" s="39"/>
      <c r="D179" s="40"/>
      <c r="E179" s="41"/>
      <c r="F179" s="42"/>
      <c r="G179" s="42"/>
    </row>
    <row r="180" spans="2:7" s="9" customFormat="1">
      <c r="B180" s="39"/>
      <c r="D180" s="40"/>
      <c r="E180" s="41"/>
      <c r="F180" s="42"/>
      <c r="G180" s="42"/>
    </row>
    <row r="181" spans="2:7" s="9" customFormat="1">
      <c r="B181" s="39"/>
      <c r="D181" s="40"/>
      <c r="E181" s="41"/>
      <c r="F181" s="42"/>
      <c r="G181" s="42"/>
    </row>
    <row r="182" spans="2:7" s="9" customFormat="1">
      <c r="B182" s="39"/>
      <c r="D182" s="40"/>
      <c r="E182" s="41"/>
      <c r="F182" s="42"/>
      <c r="G182" s="42"/>
    </row>
    <row r="183" spans="2:7" s="9" customFormat="1">
      <c r="B183" s="39"/>
      <c r="D183" s="40"/>
      <c r="E183" s="41"/>
      <c r="F183" s="42"/>
      <c r="G183" s="42"/>
    </row>
    <row r="184" spans="2:7" s="9" customFormat="1">
      <c r="B184" s="39"/>
      <c r="D184" s="40"/>
      <c r="E184" s="41"/>
      <c r="F184" s="42"/>
      <c r="G184" s="42"/>
    </row>
    <row r="185" spans="2:7" s="9" customFormat="1">
      <c r="B185" s="39"/>
      <c r="D185" s="40"/>
      <c r="E185" s="41"/>
      <c r="F185" s="42"/>
      <c r="G185" s="42"/>
    </row>
    <row r="186" spans="2:7" s="9" customFormat="1">
      <c r="B186" s="39"/>
      <c r="D186" s="40"/>
      <c r="E186" s="41"/>
      <c r="F186" s="42"/>
      <c r="G186" s="42"/>
    </row>
    <row r="187" spans="2:7" s="9" customFormat="1">
      <c r="B187" s="39"/>
      <c r="D187" s="40"/>
      <c r="E187" s="41"/>
      <c r="F187" s="42"/>
      <c r="G187" s="42"/>
    </row>
    <row r="188" spans="2:7" s="9" customFormat="1">
      <c r="B188" s="39"/>
      <c r="D188" s="40"/>
      <c r="E188" s="41"/>
      <c r="F188" s="42"/>
      <c r="G188" s="42"/>
    </row>
    <row r="189" spans="2:7" s="9" customFormat="1">
      <c r="B189" s="39"/>
      <c r="D189" s="40"/>
      <c r="E189" s="41"/>
      <c r="F189" s="42"/>
      <c r="G189" s="42"/>
    </row>
    <row r="190" spans="2:7" s="9" customFormat="1">
      <c r="B190" s="39"/>
      <c r="D190" s="40"/>
      <c r="E190" s="41"/>
      <c r="F190" s="42"/>
      <c r="G190" s="42"/>
    </row>
    <row r="191" spans="2:7" s="9" customFormat="1">
      <c r="B191" s="39"/>
      <c r="D191" s="40"/>
      <c r="E191" s="41"/>
      <c r="F191" s="42"/>
      <c r="G191" s="42"/>
    </row>
    <row r="192" spans="2:7" s="9" customFormat="1">
      <c r="B192" s="39"/>
      <c r="D192" s="40"/>
      <c r="E192" s="41"/>
      <c r="F192" s="42"/>
      <c r="G192" s="42"/>
    </row>
    <row r="193" spans="2:7" s="9" customFormat="1">
      <c r="B193" s="39"/>
      <c r="D193" s="40"/>
      <c r="E193" s="41"/>
      <c r="F193" s="42"/>
      <c r="G193" s="42"/>
    </row>
    <row r="194" spans="2:7" s="9" customFormat="1">
      <c r="B194" s="39"/>
      <c r="D194" s="40"/>
      <c r="E194" s="41"/>
      <c r="F194" s="42"/>
      <c r="G194" s="42"/>
    </row>
    <row r="195" spans="2:7" s="9" customFormat="1">
      <c r="B195" s="39"/>
      <c r="D195" s="40"/>
      <c r="E195" s="41"/>
      <c r="F195" s="42"/>
      <c r="G195" s="42"/>
    </row>
    <row r="196" spans="2:7" s="9" customFormat="1">
      <c r="B196" s="39"/>
      <c r="D196" s="40"/>
      <c r="E196" s="41"/>
      <c r="F196" s="42"/>
      <c r="G196" s="42"/>
    </row>
    <row r="197" spans="2:7" s="9" customFormat="1">
      <c r="B197" s="39"/>
      <c r="D197" s="40"/>
      <c r="E197" s="41"/>
      <c r="F197" s="42"/>
      <c r="G197" s="42"/>
    </row>
    <row r="198" spans="2:7" s="9" customFormat="1">
      <c r="B198" s="39"/>
      <c r="D198" s="40"/>
      <c r="E198" s="41"/>
      <c r="F198" s="42"/>
      <c r="G198" s="42"/>
    </row>
    <row r="199" spans="2:7" s="9" customFormat="1">
      <c r="B199" s="39"/>
      <c r="D199" s="40"/>
      <c r="E199" s="41"/>
      <c r="F199" s="42"/>
      <c r="G199" s="42"/>
    </row>
    <row r="200" spans="2:7" s="9" customFormat="1">
      <c r="B200" s="39"/>
      <c r="D200" s="40"/>
      <c r="E200" s="41"/>
      <c r="F200" s="42"/>
      <c r="G200" s="42"/>
    </row>
    <row r="201" spans="2:7" s="9" customFormat="1">
      <c r="B201" s="39"/>
      <c r="D201" s="40"/>
      <c r="E201" s="41"/>
      <c r="F201" s="42"/>
      <c r="G201" s="42"/>
    </row>
    <row r="202" spans="2:7" s="9" customFormat="1">
      <c r="B202" s="39"/>
      <c r="D202" s="40"/>
      <c r="E202" s="41"/>
      <c r="F202" s="42"/>
      <c r="G202" s="42"/>
    </row>
    <row r="203" spans="2:7" s="9" customFormat="1">
      <c r="B203" s="39"/>
      <c r="D203" s="40"/>
      <c r="E203" s="41"/>
      <c r="F203" s="42"/>
      <c r="G203" s="42"/>
    </row>
    <row r="204" spans="2:7" s="9" customFormat="1">
      <c r="B204" s="39"/>
      <c r="D204" s="40"/>
      <c r="E204" s="41"/>
      <c r="F204" s="42"/>
      <c r="G204" s="42"/>
    </row>
    <row r="205" spans="2:7" s="9" customFormat="1">
      <c r="B205" s="39"/>
      <c r="D205" s="40"/>
      <c r="E205" s="41"/>
      <c r="F205" s="42"/>
      <c r="G205" s="42"/>
    </row>
    <row r="206" spans="2:7" s="9" customFormat="1">
      <c r="B206" s="39"/>
      <c r="D206" s="40"/>
      <c r="E206" s="41"/>
      <c r="F206" s="42"/>
      <c r="G206" s="42"/>
    </row>
    <row r="207" spans="2:7" s="9" customFormat="1">
      <c r="B207" s="39"/>
      <c r="D207" s="40"/>
      <c r="E207" s="41"/>
      <c r="F207" s="42"/>
      <c r="G207" s="42"/>
    </row>
    <row r="208" spans="2:7" s="9" customFormat="1">
      <c r="B208" s="39"/>
      <c r="D208" s="40"/>
      <c r="E208" s="41"/>
      <c r="F208" s="42"/>
      <c r="G208" s="42"/>
    </row>
    <row r="209" spans="2:7" s="9" customFormat="1">
      <c r="B209" s="39"/>
      <c r="D209" s="40"/>
      <c r="E209" s="41"/>
      <c r="F209" s="42"/>
      <c r="G209" s="42"/>
    </row>
    <row r="210" spans="2:7" s="9" customFormat="1">
      <c r="B210" s="39"/>
      <c r="D210" s="40"/>
      <c r="E210" s="41"/>
      <c r="F210" s="42"/>
      <c r="G210" s="42"/>
    </row>
    <row r="211" spans="2:7" s="9" customFormat="1">
      <c r="B211" s="39"/>
      <c r="D211" s="40"/>
      <c r="E211" s="41"/>
      <c r="F211" s="42"/>
      <c r="G211" s="42"/>
    </row>
    <row r="212" spans="2:7" s="9" customFormat="1">
      <c r="B212" s="39"/>
      <c r="D212" s="40"/>
      <c r="E212" s="41"/>
      <c r="F212" s="42"/>
      <c r="G212" s="42"/>
    </row>
    <row r="213" spans="2:7" s="9" customFormat="1">
      <c r="B213" s="39"/>
      <c r="D213" s="40"/>
      <c r="E213" s="41"/>
      <c r="F213" s="42"/>
      <c r="G213" s="42"/>
    </row>
    <row r="214" spans="2:7" s="9" customFormat="1">
      <c r="B214" s="39"/>
      <c r="D214" s="40"/>
      <c r="E214" s="41"/>
      <c r="F214" s="42"/>
      <c r="G214" s="42"/>
    </row>
    <row r="215" spans="2:7" s="9" customFormat="1">
      <c r="B215" s="39"/>
      <c r="D215" s="40"/>
      <c r="E215" s="41"/>
      <c r="F215" s="42"/>
      <c r="G215" s="42"/>
    </row>
    <row r="216" spans="2:7" s="9" customFormat="1">
      <c r="B216" s="39"/>
      <c r="D216" s="40"/>
      <c r="E216" s="41"/>
      <c r="F216" s="42"/>
      <c r="G216" s="42"/>
    </row>
    <row r="217" spans="2:7" s="9" customFormat="1">
      <c r="B217" s="39"/>
      <c r="D217" s="40"/>
      <c r="E217" s="41"/>
      <c r="F217" s="42"/>
      <c r="G217" s="42"/>
    </row>
    <row r="218" spans="2:7" s="9" customFormat="1">
      <c r="B218" s="39"/>
      <c r="D218" s="40"/>
      <c r="E218" s="41"/>
      <c r="F218" s="42"/>
      <c r="G218" s="42"/>
    </row>
    <row r="219" spans="2:7" s="9" customFormat="1">
      <c r="B219" s="39"/>
      <c r="D219" s="40"/>
      <c r="E219" s="41"/>
      <c r="F219" s="42"/>
      <c r="G219" s="42"/>
    </row>
    <row r="220" spans="2:7" s="9" customFormat="1">
      <c r="B220" s="39"/>
      <c r="D220" s="40"/>
      <c r="E220" s="41"/>
      <c r="F220" s="42"/>
      <c r="G220" s="42"/>
    </row>
    <row r="221" spans="2:7" s="9" customFormat="1">
      <c r="B221" s="39"/>
      <c r="D221" s="40"/>
      <c r="E221" s="41"/>
      <c r="F221" s="42"/>
      <c r="G221" s="42"/>
    </row>
    <row r="222" spans="2:7" s="9" customFormat="1">
      <c r="B222" s="39"/>
      <c r="D222" s="40"/>
      <c r="E222" s="41"/>
      <c r="F222" s="42"/>
      <c r="G222" s="42"/>
    </row>
    <row r="223" spans="2:7" s="9" customFormat="1">
      <c r="B223" s="39"/>
      <c r="D223" s="40"/>
      <c r="E223" s="41"/>
      <c r="F223" s="42"/>
      <c r="G223" s="42"/>
    </row>
    <row r="224" spans="2:7" s="9" customFormat="1">
      <c r="B224" s="39"/>
      <c r="D224" s="40"/>
      <c r="E224" s="41"/>
      <c r="F224" s="42"/>
      <c r="G224" s="42"/>
    </row>
    <row r="225" spans="2:7" s="9" customFormat="1">
      <c r="B225" s="39"/>
      <c r="D225" s="40"/>
      <c r="E225" s="41"/>
      <c r="F225" s="42"/>
      <c r="G225" s="42"/>
    </row>
    <row r="226" spans="2:7" s="9" customFormat="1">
      <c r="B226" s="39"/>
      <c r="D226" s="40"/>
      <c r="E226" s="41"/>
      <c r="F226" s="42"/>
      <c r="G226" s="42"/>
    </row>
    <row r="227" spans="2:7" s="9" customFormat="1">
      <c r="B227" s="39"/>
      <c r="D227" s="40"/>
      <c r="E227" s="41"/>
      <c r="F227" s="42"/>
      <c r="G227" s="42"/>
    </row>
    <row r="228" spans="2:7" s="9" customFormat="1">
      <c r="B228" s="39"/>
      <c r="D228" s="40"/>
      <c r="E228" s="41"/>
      <c r="F228" s="42"/>
      <c r="G228" s="42"/>
    </row>
    <row r="229" spans="2:7" s="9" customFormat="1">
      <c r="B229" s="39"/>
      <c r="D229" s="40"/>
      <c r="E229" s="41"/>
      <c r="F229" s="42"/>
      <c r="G229" s="42"/>
    </row>
    <row r="230" spans="2:7" s="9" customFormat="1">
      <c r="B230" s="39"/>
      <c r="D230" s="40"/>
      <c r="E230" s="41"/>
      <c r="F230" s="42"/>
      <c r="G230" s="42"/>
    </row>
    <row r="231" spans="2:7" s="9" customFormat="1">
      <c r="B231" s="39"/>
      <c r="D231" s="40"/>
      <c r="E231" s="41"/>
      <c r="F231" s="42"/>
      <c r="G231" s="42"/>
    </row>
    <row r="232" spans="2:7" s="9" customFormat="1">
      <c r="B232" s="39"/>
      <c r="D232" s="40"/>
      <c r="E232" s="41"/>
      <c r="F232" s="42"/>
      <c r="G232" s="42"/>
    </row>
    <row r="233" spans="2:7" s="9" customFormat="1">
      <c r="B233" s="39"/>
      <c r="D233" s="40"/>
      <c r="E233" s="41"/>
      <c r="F233" s="42"/>
      <c r="G233" s="42"/>
    </row>
    <row r="234" spans="2:7" s="9" customFormat="1">
      <c r="B234" s="39"/>
      <c r="D234" s="40"/>
      <c r="E234" s="41"/>
      <c r="F234" s="42"/>
      <c r="G234" s="42"/>
    </row>
    <row r="235" spans="2:7" s="9" customFormat="1">
      <c r="B235" s="39"/>
      <c r="D235" s="40"/>
      <c r="E235" s="41"/>
      <c r="F235" s="42"/>
      <c r="G235" s="42"/>
    </row>
    <row r="236" spans="2:7" s="9" customFormat="1">
      <c r="B236" s="39"/>
      <c r="D236" s="40"/>
      <c r="E236" s="41"/>
      <c r="F236" s="42"/>
      <c r="G236" s="42"/>
    </row>
    <row r="237" spans="2:7" s="9" customFormat="1">
      <c r="B237" s="39"/>
      <c r="D237" s="40"/>
      <c r="E237" s="41"/>
      <c r="F237" s="42"/>
      <c r="G237" s="42"/>
    </row>
    <row r="238" spans="2:7" s="9" customFormat="1">
      <c r="B238" s="39"/>
      <c r="D238" s="40"/>
      <c r="E238" s="41"/>
      <c r="F238" s="42"/>
      <c r="G238" s="42"/>
    </row>
    <row r="239" spans="2:7" s="9" customFormat="1">
      <c r="B239" s="39"/>
      <c r="D239" s="40"/>
      <c r="E239" s="41"/>
      <c r="F239" s="42"/>
      <c r="G239" s="42"/>
    </row>
    <row r="240" spans="2:7" s="9" customFormat="1">
      <c r="B240" s="39"/>
      <c r="D240" s="40"/>
      <c r="E240" s="41"/>
      <c r="F240" s="42"/>
      <c r="G240" s="42"/>
    </row>
    <row r="241" spans="2:7" s="9" customFormat="1">
      <c r="B241" s="39"/>
      <c r="D241" s="40"/>
      <c r="E241" s="41"/>
      <c r="F241" s="42"/>
      <c r="G241" s="42"/>
    </row>
    <row r="242" spans="2:7" s="9" customFormat="1">
      <c r="B242" s="39"/>
      <c r="D242" s="40"/>
      <c r="E242" s="41"/>
      <c r="F242" s="42"/>
      <c r="G242" s="42"/>
    </row>
    <row r="243" spans="2:7" s="9" customFormat="1">
      <c r="B243" s="39"/>
      <c r="D243" s="40"/>
      <c r="E243" s="41"/>
      <c r="F243" s="42"/>
      <c r="G243" s="42"/>
    </row>
    <row r="244" spans="2:7" s="9" customFormat="1">
      <c r="B244" s="39"/>
      <c r="D244" s="40"/>
      <c r="E244" s="41"/>
      <c r="F244" s="42"/>
      <c r="G244" s="42"/>
    </row>
    <row r="245" spans="2:7" s="9" customFormat="1">
      <c r="B245" s="39"/>
      <c r="D245" s="40"/>
      <c r="E245" s="41"/>
      <c r="F245" s="42"/>
      <c r="G245" s="42"/>
    </row>
    <row r="246" spans="2:7" s="9" customFormat="1">
      <c r="B246" s="39"/>
      <c r="D246" s="40"/>
      <c r="E246" s="41"/>
      <c r="F246" s="42"/>
      <c r="G246" s="42"/>
    </row>
    <row r="247" spans="2:7" s="9" customFormat="1">
      <c r="B247" s="39"/>
      <c r="D247" s="40"/>
      <c r="E247" s="41"/>
      <c r="F247" s="42"/>
      <c r="G247" s="42"/>
    </row>
    <row r="248" spans="2:7" s="9" customFormat="1">
      <c r="B248" s="39"/>
      <c r="D248" s="40"/>
      <c r="E248" s="41"/>
      <c r="F248" s="42"/>
      <c r="G248" s="42"/>
    </row>
    <row r="249" spans="2:7" s="9" customFormat="1">
      <c r="B249" s="39"/>
      <c r="D249" s="40"/>
      <c r="E249" s="41"/>
      <c r="F249" s="42"/>
      <c r="G249" s="42"/>
    </row>
    <row r="250" spans="2:7" s="9" customFormat="1">
      <c r="B250" s="39"/>
      <c r="D250" s="40"/>
      <c r="E250" s="41"/>
      <c r="F250" s="42"/>
      <c r="G250" s="42"/>
    </row>
    <row r="251" spans="2:7" s="9" customFormat="1">
      <c r="B251" s="39"/>
      <c r="D251" s="40"/>
      <c r="E251" s="41"/>
      <c r="F251" s="42"/>
      <c r="G251" s="42"/>
    </row>
    <row r="252" spans="2:7" s="9" customFormat="1">
      <c r="B252" s="39"/>
      <c r="D252" s="40"/>
      <c r="E252" s="41"/>
      <c r="F252" s="42"/>
      <c r="G252" s="42"/>
    </row>
    <row r="253" spans="2:7" s="9" customFormat="1">
      <c r="B253" s="39"/>
      <c r="D253" s="40"/>
      <c r="E253" s="41"/>
      <c r="F253" s="42"/>
      <c r="G253" s="42"/>
    </row>
    <row r="254" spans="2:7" s="9" customFormat="1">
      <c r="B254" s="39"/>
      <c r="D254" s="40"/>
      <c r="E254" s="41"/>
      <c r="F254" s="42"/>
      <c r="G254" s="42"/>
    </row>
    <row r="255" spans="2:7" s="9" customFormat="1">
      <c r="B255" s="39"/>
      <c r="D255" s="40"/>
      <c r="E255" s="41"/>
      <c r="F255" s="42"/>
      <c r="G255" s="42"/>
    </row>
    <row r="256" spans="2:7" s="9" customFormat="1">
      <c r="B256" s="39"/>
      <c r="D256" s="40"/>
      <c r="E256" s="41"/>
      <c r="F256" s="42"/>
      <c r="G256" s="42"/>
    </row>
    <row r="257" spans="2:7" s="9" customFormat="1">
      <c r="B257" s="39"/>
      <c r="D257" s="40"/>
      <c r="E257" s="41"/>
      <c r="F257" s="42"/>
      <c r="G257" s="42"/>
    </row>
    <row r="258" spans="2:7" s="9" customFormat="1">
      <c r="B258" s="39"/>
      <c r="D258" s="40"/>
      <c r="E258" s="41"/>
      <c r="F258" s="42"/>
      <c r="G258" s="42"/>
    </row>
    <row r="259" spans="2:7" s="9" customFormat="1">
      <c r="B259" s="39"/>
      <c r="D259" s="40"/>
      <c r="E259" s="41"/>
      <c r="F259" s="42"/>
      <c r="G259" s="42"/>
    </row>
    <row r="260" spans="2:7" s="9" customFormat="1">
      <c r="B260" s="39"/>
      <c r="D260" s="40"/>
      <c r="E260" s="41"/>
      <c r="F260" s="42"/>
      <c r="G260" s="42"/>
    </row>
    <row r="261" spans="2:7" s="9" customFormat="1">
      <c r="B261" s="39"/>
      <c r="D261" s="40"/>
      <c r="E261" s="41"/>
      <c r="F261" s="42"/>
      <c r="G261" s="42"/>
    </row>
    <row r="262" spans="2:7" s="9" customFormat="1">
      <c r="B262" s="39"/>
      <c r="D262" s="40"/>
      <c r="E262" s="41"/>
      <c r="F262" s="42"/>
      <c r="G262" s="42"/>
    </row>
    <row r="263" spans="2:7" s="9" customFormat="1">
      <c r="B263" s="39"/>
      <c r="D263" s="40"/>
      <c r="E263" s="41"/>
      <c r="F263" s="42"/>
      <c r="G263" s="42"/>
    </row>
    <row r="264" spans="2:7" s="9" customFormat="1">
      <c r="B264" s="39"/>
      <c r="D264" s="40"/>
      <c r="E264" s="41"/>
      <c r="F264" s="42"/>
      <c r="G264" s="42"/>
    </row>
    <row r="265" spans="2:7" s="9" customFormat="1">
      <c r="B265" s="39"/>
      <c r="D265" s="40"/>
      <c r="E265" s="41"/>
      <c r="F265" s="42"/>
      <c r="G265" s="42"/>
    </row>
    <row r="266" spans="2:7" s="9" customFormat="1">
      <c r="B266" s="39"/>
      <c r="D266" s="40"/>
      <c r="E266" s="41"/>
      <c r="F266" s="42"/>
      <c r="G266" s="42"/>
    </row>
    <row r="267" spans="2:7" s="9" customFormat="1">
      <c r="B267" s="39"/>
      <c r="D267" s="40"/>
      <c r="E267" s="41"/>
      <c r="F267" s="42"/>
      <c r="G267" s="42"/>
    </row>
    <row r="268" spans="2:7" s="9" customFormat="1">
      <c r="B268" s="39"/>
      <c r="D268" s="40"/>
      <c r="E268" s="41"/>
      <c r="F268" s="42"/>
      <c r="G268" s="42"/>
    </row>
    <row r="269" spans="2:7" s="9" customFormat="1">
      <c r="B269" s="39"/>
      <c r="D269" s="40"/>
      <c r="E269" s="41"/>
      <c r="F269" s="42"/>
      <c r="G269" s="42"/>
    </row>
    <row r="270" spans="2:7" s="9" customFormat="1">
      <c r="B270" s="39"/>
      <c r="D270" s="40"/>
      <c r="E270" s="41"/>
      <c r="F270" s="42"/>
      <c r="G270" s="42"/>
    </row>
    <row r="271" spans="2:7" s="9" customFormat="1">
      <c r="B271" s="39"/>
      <c r="D271" s="40"/>
      <c r="E271" s="41"/>
      <c r="F271" s="42"/>
      <c r="G271" s="42"/>
    </row>
    <row r="272" spans="2:7" s="9" customFormat="1">
      <c r="B272" s="39"/>
      <c r="D272" s="40"/>
      <c r="E272" s="41"/>
      <c r="F272" s="42"/>
      <c r="G272" s="42"/>
    </row>
    <row r="273" spans="2:7" s="9" customFormat="1">
      <c r="B273" s="39"/>
      <c r="D273" s="40"/>
      <c r="E273" s="41"/>
      <c r="F273" s="42"/>
      <c r="G273" s="42"/>
    </row>
    <row r="274" spans="2:7" s="9" customFormat="1">
      <c r="B274" s="39"/>
      <c r="D274" s="40"/>
      <c r="E274" s="41"/>
      <c r="F274" s="42"/>
      <c r="G274" s="42"/>
    </row>
    <row r="275" spans="2:7" s="9" customFormat="1">
      <c r="B275" s="39"/>
      <c r="D275" s="40"/>
      <c r="E275" s="41"/>
      <c r="F275" s="42"/>
      <c r="G275" s="42"/>
    </row>
    <row r="276" spans="2:7" s="9" customFormat="1">
      <c r="B276" s="39"/>
      <c r="D276" s="40"/>
      <c r="E276" s="41"/>
      <c r="F276" s="42"/>
      <c r="G276" s="42"/>
    </row>
    <row r="277" spans="2:7" s="9" customFormat="1">
      <c r="B277" s="39"/>
      <c r="D277" s="40"/>
      <c r="E277" s="41"/>
      <c r="F277" s="42"/>
      <c r="G277" s="42"/>
    </row>
    <row r="278" spans="2:7" s="9" customFormat="1">
      <c r="B278" s="39"/>
      <c r="D278" s="40"/>
      <c r="E278" s="41"/>
      <c r="F278" s="42"/>
      <c r="G278" s="42"/>
    </row>
    <row r="279" spans="2:7" s="9" customFormat="1">
      <c r="B279" s="39"/>
      <c r="D279" s="40"/>
      <c r="E279" s="41"/>
      <c r="F279" s="42"/>
      <c r="G279" s="42"/>
    </row>
    <row r="280" spans="2:7" s="9" customFormat="1">
      <c r="B280" s="39"/>
      <c r="D280" s="40"/>
      <c r="E280" s="41"/>
      <c r="F280" s="42"/>
      <c r="G280" s="42"/>
    </row>
    <row r="281" spans="2:7" s="9" customFormat="1">
      <c r="B281" s="39"/>
      <c r="D281" s="40"/>
      <c r="E281" s="41"/>
      <c r="F281" s="42"/>
      <c r="G281" s="42"/>
    </row>
    <row r="282" spans="2:7" s="9" customFormat="1">
      <c r="B282" s="39"/>
      <c r="D282" s="40"/>
      <c r="E282" s="41"/>
      <c r="F282" s="42"/>
      <c r="G282" s="42"/>
    </row>
    <row r="283" spans="2:7" s="9" customFormat="1">
      <c r="B283" s="39"/>
      <c r="D283" s="40"/>
      <c r="E283" s="41"/>
      <c r="F283" s="42"/>
      <c r="G283" s="42"/>
    </row>
    <row r="284" spans="2:7" s="9" customFormat="1">
      <c r="B284" s="39"/>
      <c r="D284" s="40"/>
      <c r="E284" s="41"/>
      <c r="F284" s="42"/>
      <c r="G284" s="42"/>
    </row>
    <row r="285" spans="2:7" s="9" customFormat="1">
      <c r="B285" s="39"/>
      <c r="D285" s="40"/>
      <c r="E285" s="41"/>
      <c r="F285" s="42"/>
      <c r="G285" s="42"/>
    </row>
    <row r="286" spans="2:7" s="9" customFormat="1">
      <c r="B286" s="39"/>
      <c r="D286" s="40"/>
      <c r="E286" s="41"/>
      <c r="F286" s="42"/>
      <c r="G286" s="42"/>
    </row>
    <row r="287" spans="2:7" s="9" customFormat="1">
      <c r="B287" s="39"/>
      <c r="D287" s="40"/>
      <c r="E287" s="41"/>
      <c r="F287" s="42"/>
      <c r="G287" s="42"/>
    </row>
    <row r="288" spans="2:7" s="9" customFormat="1">
      <c r="B288" s="39"/>
      <c r="D288" s="40"/>
      <c r="E288" s="41"/>
      <c r="F288" s="42"/>
      <c r="G288" s="42"/>
    </row>
    <row r="289" spans="2:7" s="9" customFormat="1">
      <c r="B289" s="39"/>
      <c r="D289" s="40"/>
      <c r="E289" s="41"/>
      <c r="F289" s="42"/>
      <c r="G289" s="42"/>
    </row>
    <row r="290" spans="2:7" s="9" customFormat="1">
      <c r="B290" s="39"/>
      <c r="D290" s="40"/>
      <c r="E290" s="41"/>
      <c r="F290" s="42"/>
      <c r="G290" s="42"/>
    </row>
    <row r="291" spans="2:7" s="9" customFormat="1">
      <c r="B291" s="39"/>
      <c r="D291" s="40"/>
      <c r="E291" s="41"/>
      <c r="F291" s="42"/>
      <c r="G291" s="42"/>
    </row>
    <row r="292" spans="2:7" s="9" customFormat="1">
      <c r="B292" s="39"/>
      <c r="D292" s="40"/>
      <c r="E292" s="41"/>
      <c r="F292" s="42"/>
      <c r="G292" s="42"/>
    </row>
    <row r="293" spans="2:7" s="9" customFormat="1">
      <c r="B293" s="39"/>
      <c r="D293" s="40"/>
      <c r="E293" s="41"/>
      <c r="F293" s="42"/>
      <c r="G293" s="42"/>
    </row>
    <row r="294" spans="2:7" s="9" customFormat="1">
      <c r="B294" s="39"/>
      <c r="D294" s="40"/>
      <c r="E294" s="41"/>
      <c r="F294" s="42"/>
      <c r="G294" s="42"/>
    </row>
    <row r="295" spans="2:7" s="9" customFormat="1">
      <c r="B295" s="39"/>
      <c r="D295" s="40"/>
      <c r="E295" s="41"/>
      <c r="F295" s="42"/>
      <c r="G295" s="42"/>
    </row>
    <row r="296" spans="2:7" s="9" customFormat="1">
      <c r="B296" s="39"/>
      <c r="D296" s="40"/>
      <c r="E296" s="41"/>
      <c r="F296" s="42"/>
      <c r="G296" s="42"/>
    </row>
    <row r="297" spans="2:7" s="9" customFormat="1">
      <c r="B297" s="39"/>
      <c r="D297" s="40"/>
      <c r="E297" s="41"/>
      <c r="F297" s="42"/>
      <c r="G297" s="42"/>
    </row>
    <row r="298" spans="2:7" s="9" customFormat="1">
      <c r="B298" s="39"/>
      <c r="D298" s="40"/>
      <c r="E298" s="41"/>
      <c r="F298" s="42"/>
      <c r="G298" s="42"/>
    </row>
    <row r="299" spans="2:7" s="9" customFormat="1">
      <c r="B299" s="39"/>
      <c r="D299" s="40"/>
      <c r="E299" s="41"/>
      <c r="F299" s="42"/>
      <c r="G299" s="42"/>
    </row>
    <row r="300" spans="2:7" s="9" customFormat="1">
      <c r="B300" s="39"/>
      <c r="D300" s="40"/>
      <c r="E300" s="41"/>
      <c r="F300" s="42"/>
      <c r="G300" s="42"/>
    </row>
    <row r="301" spans="2:7" s="9" customFormat="1">
      <c r="B301" s="39"/>
      <c r="D301" s="40"/>
      <c r="E301" s="41"/>
      <c r="F301" s="42"/>
      <c r="G301" s="42"/>
    </row>
    <row r="302" spans="2:7" s="9" customFormat="1">
      <c r="B302" s="39"/>
      <c r="D302" s="40"/>
      <c r="E302" s="41"/>
      <c r="F302" s="42"/>
      <c r="G302" s="42"/>
    </row>
    <row r="303" spans="2:7" s="9" customFormat="1">
      <c r="B303" s="39"/>
      <c r="D303" s="40"/>
      <c r="E303" s="41"/>
      <c r="F303" s="42"/>
      <c r="G303" s="42"/>
    </row>
    <row r="304" spans="2:7" s="9" customFormat="1">
      <c r="B304" s="39"/>
      <c r="D304" s="40"/>
      <c r="E304" s="41"/>
      <c r="F304" s="42"/>
      <c r="G304" s="42"/>
    </row>
    <row r="305" spans="2:7" s="9" customFormat="1">
      <c r="B305" s="39"/>
      <c r="D305" s="40"/>
      <c r="E305" s="41"/>
      <c r="F305" s="42"/>
      <c r="G305" s="42"/>
    </row>
    <row r="306" spans="2:7" s="9" customFormat="1">
      <c r="B306" s="39"/>
      <c r="D306" s="40"/>
      <c r="E306" s="41"/>
      <c r="F306" s="42"/>
      <c r="G306" s="42"/>
    </row>
    <row r="307" spans="2:7" s="9" customFormat="1">
      <c r="B307" s="39"/>
      <c r="D307" s="40"/>
      <c r="E307" s="41"/>
      <c r="F307" s="42"/>
      <c r="G307" s="42"/>
    </row>
    <row r="308" spans="2:7" s="9" customFormat="1">
      <c r="B308" s="39"/>
      <c r="D308" s="40"/>
      <c r="E308" s="41"/>
      <c r="F308" s="42"/>
      <c r="G308" s="42"/>
    </row>
    <row r="309" spans="2:7" s="9" customFormat="1">
      <c r="B309" s="39"/>
      <c r="D309" s="40"/>
      <c r="E309" s="41"/>
      <c r="F309" s="42"/>
      <c r="G309" s="42"/>
    </row>
    <row r="310" spans="2:7" s="9" customFormat="1">
      <c r="B310" s="39"/>
      <c r="D310" s="40"/>
      <c r="E310" s="41"/>
      <c r="F310" s="42"/>
      <c r="G310" s="42"/>
    </row>
    <row r="311" spans="2:7" s="9" customFormat="1">
      <c r="B311" s="39"/>
      <c r="D311" s="40"/>
      <c r="E311" s="41"/>
      <c r="F311" s="42"/>
      <c r="G311" s="42"/>
    </row>
    <row r="312" spans="2:7" s="9" customFormat="1">
      <c r="B312" s="39"/>
      <c r="D312" s="40"/>
      <c r="E312" s="41"/>
      <c r="F312" s="42"/>
      <c r="G312" s="42"/>
    </row>
    <row r="313" spans="2:7" s="9" customFormat="1">
      <c r="B313" s="39"/>
      <c r="D313" s="40"/>
      <c r="E313" s="41"/>
      <c r="F313" s="42"/>
      <c r="G313" s="42"/>
    </row>
    <row r="314" spans="2:7" s="9" customFormat="1">
      <c r="B314" s="39"/>
      <c r="D314" s="40"/>
      <c r="E314" s="41"/>
      <c r="F314" s="42"/>
      <c r="G314" s="42"/>
    </row>
    <row r="315" spans="2:7" s="9" customFormat="1">
      <c r="B315" s="39"/>
      <c r="D315" s="40"/>
      <c r="E315" s="41"/>
      <c r="F315" s="42"/>
      <c r="G315" s="42"/>
    </row>
    <row r="316" spans="2:7" s="9" customFormat="1">
      <c r="B316" s="39"/>
      <c r="D316" s="40"/>
      <c r="E316" s="41"/>
      <c r="F316" s="42"/>
      <c r="G316" s="42"/>
    </row>
    <row r="317" spans="2:7" s="9" customFormat="1">
      <c r="B317" s="39"/>
      <c r="D317" s="40"/>
      <c r="E317" s="41"/>
      <c r="F317" s="42"/>
      <c r="G317" s="42"/>
    </row>
    <row r="318" spans="2:7" s="9" customFormat="1">
      <c r="B318" s="39"/>
      <c r="D318" s="40"/>
      <c r="E318" s="41"/>
      <c r="F318" s="42"/>
      <c r="G318" s="42"/>
    </row>
    <row r="319" spans="2:7" s="9" customFormat="1">
      <c r="B319" s="39"/>
      <c r="D319" s="40"/>
      <c r="E319" s="41"/>
      <c r="F319" s="42"/>
      <c r="G319" s="42"/>
    </row>
    <row r="320" spans="2:7" s="9" customFormat="1">
      <c r="B320" s="39"/>
      <c r="D320" s="40"/>
      <c r="E320" s="41"/>
      <c r="F320" s="42"/>
      <c r="G320" s="42"/>
    </row>
    <row r="321" spans="2:7" s="9" customFormat="1">
      <c r="B321" s="39"/>
      <c r="D321" s="40"/>
      <c r="E321" s="41"/>
      <c r="F321" s="42"/>
      <c r="G321" s="42"/>
    </row>
    <row r="322" spans="2:7" s="9" customFormat="1">
      <c r="B322" s="39"/>
      <c r="D322" s="40"/>
      <c r="E322" s="41"/>
      <c r="F322" s="42"/>
      <c r="G322" s="42"/>
    </row>
    <row r="323" spans="2:7" s="9" customFormat="1">
      <c r="B323" s="39"/>
      <c r="D323" s="40"/>
      <c r="E323" s="41"/>
      <c r="F323" s="42"/>
      <c r="G323" s="42"/>
    </row>
    <row r="324" spans="2:7" s="9" customFormat="1">
      <c r="B324" s="39"/>
      <c r="D324" s="40"/>
      <c r="E324" s="41"/>
      <c r="F324" s="42"/>
      <c r="G324" s="42"/>
    </row>
    <row r="325" spans="2:7" s="9" customFormat="1">
      <c r="B325" s="39"/>
      <c r="D325" s="40"/>
      <c r="E325" s="41"/>
      <c r="F325" s="42"/>
      <c r="G325" s="42"/>
    </row>
    <row r="326" spans="2:7" s="9" customFormat="1">
      <c r="B326" s="39"/>
      <c r="D326" s="40"/>
      <c r="E326" s="41"/>
      <c r="F326" s="42"/>
      <c r="G326" s="42"/>
    </row>
    <row r="327" spans="2:7" s="9" customFormat="1">
      <c r="B327" s="39"/>
      <c r="D327" s="40"/>
      <c r="E327" s="41"/>
      <c r="F327" s="42"/>
      <c r="G327" s="42"/>
    </row>
    <row r="328" spans="2:7" s="9" customFormat="1">
      <c r="B328" s="39"/>
      <c r="D328" s="40"/>
      <c r="E328" s="41"/>
      <c r="F328" s="42"/>
      <c r="G328" s="42"/>
    </row>
    <row r="329" spans="2:7" s="9" customFormat="1">
      <c r="B329" s="39"/>
      <c r="D329" s="40"/>
      <c r="E329" s="41"/>
      <c r="F329" s="42"/>
      <c r="G329" s="42"/>
    </row>
    <row r="330" spans="2:7" s="9" customFormat="1">
      <c r="B330" s="39"/>
      <c r="D330" s="40"/>
      <c r="E330" s="41"/>
      <c r="F330" s="42"/>
      <c r="G330" s="42"/>
    </row>
    <row r="331" spans="2:7" s="9" customFormat="1">
      <c r="B331" s="39"/>
      <c r="D331" s="40"/>
      <c r="E331" s="41"/>
      <c r="F331" s="42"/>
      <c r="G331" s="42"/>
    </row>
    <row r="332" spans="2:7" s="9" customFormat="1">
      <c r="B332" s="39"/>
      <c r="D332" s="40"/>
      <c r="E332" s="41"/>
      <c r="F332" s="42"/>
      <c r="G332" s="42"/>
    </row>
    <row r="333" spans="2:7" s="9" customFormat="1">
      <c r="B333" s="39"/>
      <c r="D333" s="40"/>
      <c r="E333" s="41"/>
      <c r="F333" s="42"/>
      <c r="G333" s="42"/>
    </row>
    <row r="334" spans="2:7" s="9" customFormat="1">
      <c r="B334" s="39"/>
      <c r="D334" s="40"/>
      <c r="E334" s="41"/>
      <c r="F334" s="42"/>
      <c r="G334" s="42"/>
    </row>
    <row r="335" spans="2:7" s="9" customFormat="1">
      <c r="B335" s="39"/>
      <c r="D335" s="40"/>
      <c r="E335" s="41"/>
      <c r="F335" s="42"/>
      <c r="G335" s="42"/>
    </row>
    <row r="336" spans="2:7" s="9" customFormat="1">
      <c r="B336" s="39"/>
      <c r="D336" s="40"/>
      <c r="E336" s="41"/>
      <c r="F336" s="42"/>
      <c r="G336" s="42"/>
    </row>
    <row r="337" spans="2:7" s="9" customFormat="1">
      <c r="B337" s="39"/>
      <c r="D337" s="40"/>
      <c r="E337" s="41"/>
      <c r="F337" s="42"/>
      <c r="G337" s="42"/>
    </row>
    <row r="338" spans="2:7" s="9" customFormat="1">
      <c r="B338" s="39"/>
      <c r="D338" s="40"/>
      <c r="E338" s="41"/>
      <c r="F338" s="42"/>
      <c r="G338" s="42"/>
    </row>
    <row r="339" spans="2:7" s="9" customFormat="1">
      <c r="B339" s="39"/>
      <c r="D339" s="40"/>
      <c r="E339" s="41"/>
      <c r="F339" s="42"/>
      <c r="G339" s="42"/>
    </row>
    <row r="340" spans="2:7" s="9" customFormat="1">
      <c r="B340" s="39"/>
      <c r="D340" s="40"/>
      <c r="E340" s="41"/>
      <c r="F340" s="42"/>
      <c r="G340" s="42"/>
    </row>
    <row r="341" spans="2:7" s="9" customFormat="1">
      <c r="B341" s="39"/>
      <c r="D341" s="40"/>
      <c r="E341" s="41"/>
      <c r="F341" s="42"/>
      <c r="G341" s="42"/>
    </row>
    <row r="342" spans="2:7" s="9" customFormat="1">
      <c r="B342" s="39"/>
      <c r="D342" s="40"/>
      <c r="E342" s="41"/>
      <c r="F342" s="42"/>
      <c r="G342" s="42"/>
    </row>
    <row r="343" spans="2:7" s="9" customFormat="1">
      <c r="B343" s="39"/>
      <c r="D343" s="40"/>
      <c r="E343" s="41"/>
      <c r="F343" s="42"/>
      <c r="G343" s="42"/>
    </row>
    <row r="344" spans="2:7" s="9" customFormat="1">
      <c r="B344" s="39"/>
      <c r="D344" s="40"/>
      <c r="E344" s="41"/>
      <c r="F344" s="42"/>
      <c r="G344" s="42"/>
    </row>
    <row r="345" spans="2:7" s="9" customFormat="1">
      <c r="B345" s="39"/>
      <c r="D345" s="40"/>
      <c r="E345" s="41"/>
      <c r="F345" s="42"/>
      <c r="G345" s="42"/>
    </row>
    <row r="346" spans="2:7" s="9" customFormat="1">
      <c r="B346" s="39"/>
      <c r="D346" s="40"/>
      <c r="E346" s="41"/>
      <c r="F346" s="42"/>
      <c r="G346" s="42"/>
    </row>
    <row r="347" spans="2:7" s="9" customFormat="1">
      <c r="B347" s="39"/>
      <c r="D347" s="40"/>
      <c r="E347" s="41"/>
      <c r="F347" s="42"/>
      <c r="G347" s="42"/>
    </row>
    <row r="348" spans="2:7" s="9" customFormat="1">
      <c r="B348" s="39"/>
      <c r="D348" s="40"/>
      <c r="E348" s="41"/>
      <c r="F348" s="42"/>
      <c r="G348" s="42"/>
    </row>
    <row r="349" spans="2:7" s="9" customFormat="1">
      <c r="B349" s="39"/>
      <c r="D349" s="40"/>
      <c r="E349" s="41"/>
      <c r="F349" s="42"/>
      <c r="G349" s="42"/>
    </row>
    <row r="350" spans="2:7" s="9" customFormat="1">
      <c r="B350" s="39"/>
      <c r="D350" s="40"/>
      <c r="E350" s="41"/>
      <c r="F350" s="42"/>
      <c r="G350" s="42"/>
    </row>
    <row r="351" spans="2:7" s="9" customFormat="1">
      <c r="B351" s="39"/>
      <c r="D351" s="40"/>
      <c r="E351" s="41"/>
      <c r="F351" s="42"/>
      <c r="G351" s="42"/>
    </row>
    <row r="352" spans="2:7" s="9" customFormat="1">
      <c r="B352" s="39"/>
      <c r="D352" s="40"/>
      <c r="E352" s="41"/>
      <c r="F352" s="42"/>
      <c r="G352" s="42"/>
    </row>
    <row r="353" spans="2:7" s="9" customFormat="1">
      <c r="B353" s="39"/>
      <c r="D353" s="40"/>
      <c r="E353" s="41"/>
      <c r="F353" s="42"/>
      <c r="G353" s="42"/>
    </row>
    <row r="354" spans="2:7" s="9" customFormat="1">
      <c r="B354" s="39"/>
      <c r="D354" s="40"/>
      <c r="E354" s="41"/>
      <c r="F354" s="42"/>
      <c r="G354" s="42"/>
    </row>
    <row r="355" spans="2:7" s="9" customFormat="1">
      <c r="B355" s="39"/>
      <c r="D355" s="40"/>
      <c r="E355" s="41"/>
      <c r="F355" s="42"/>
      <c r="G355" s="42"/>
    </row>
    <row r="356" spans="2:7" s="9" customFormat="1">
      <c r="B356" s="39"/>
      <c r="D356" s="40"/>
      <c r="E356" s="41"/>
      <c r="F356" s="42"/>
      <c r="G356" s="42"/>
    </row>
    <row r="357" spans="2:7" s="9" customFormat="1">
      <c r="B357" s="39"/>
      <c r="D357" s="40"/>
      <c r="E357" s="41"/>
      <c r="F357" s="42"/>
      <c r="G357" s="42"/>
    </row>
    <row r="358" spans="2:7" s="9" customFormat="1">
      <c r="B358" s="39"/>
      <c r="D358" s="40"/>
      <c r="E358" s="41"/>
      <c r="F358" s="42"/>
      <c r="G358" s="42"/>
    </row>
    <row r="359" spans="2:7" s="9" customFormat="1">
      <c r="B359" s="39"/>
      <c r="D359" s="40"/>
      <c r="E359" s="41"/>
      <c r="F359" s="42"/>
      <c r="G359" s="42"/>
    </row>
    <row r="360" spans="2:7" s="9" customFormat="1">
      <c r="B360" s="39"/>
      <c r="D360" s="40"/>
      <c r="E360" s="41"/>
      <c r="F360" s="42"/>
      <c r="G360" s="42"/>
    </row>
    <row r="361" spans="2:7" s="9" customFormat="1">
      <c r="B361" s="39"/>
      <c r="D361" s="40"/>
      <c r="E361" s="41"/>
      <c r="F361" s="42"/>
      <c r="G361" s="42"/>
    </row>
    <row r="362" spans="2:7" s="9" customFormat="1">
      <c r="B362" s="39"/>
      <c r="D362" s="40"/>
      <c r="E362" s="41"/>
      <c r="F362" s="42"/>
      <c r="G362" s="42"/>
    </row>
    <row r="363" spans="2:7" s="9" customFormat="1">
      <c r="B363" s="39"/>
      <c r="D363" s="40"/>
      <c r="E363" s="41"/>
      <c r="F363" s="42"/>
      <c r="G363" s="42"/>
    </row>
    <row r="364" spans="2:7" s="9" customFormat="1">
      <c r="B364" s="39"/>
      <c r="D364" s="40"/>
      <c r="E364" s="41"/>
      <c r="F364" s="42"/>
      <c r="G364" s="42"/>
    </row>
    <row r="365" spans="2:7" s="9" customFormat="1">
      <c r="B365" s="39"/>
      <c r="D365" s="40"/>
      <c r="E365" s="41"/>
      <c r="F365" s="42"/>
      <c r="G365" s="42"/>
    </row>
    <row r="366" spans="2:7" s="9" customFormat="1">
      <c r="B366" s="39"/>
      <c r="D366" s="40"/>
      <c r="E366" s="41"/>
      <c r="F366" s="42"/>
      <c r="G366" s="42"/>
    </row>
    <row r="367" spans="2:7" s="9" customFormat="1">
      <c r="B367" s="39"/>
      <c r="D367" s="40"/>
      <c r="E367" s="41"/>
      <c r="F367" s="42"/>
      <c r="G367" s="42"/>
    </row>
    <row r="368" spans="2:7" s="9" customFormat="1">
      <c r="B368" s="39"/>
      <c r="D368" s="40"/>
      <c r="E368" s="41"/>
      <c r="F368" s="42"/>
      <c r="G368" s="42"/>
    </row>
    <row r="369" spans="2:7" s="9" customFormat="1">
      <c r="B369" s="39"/>
      <c r="D369" s="40"/>
      <c r="E369" s="41"/>
      <c r="F369" s="42"/>
      <c r="G369" s="42"/>
    </row>
    <row r="370" spans="2:7" s="9" customFormat="1">
      <c r="B370" s="39"/>
      <c r="D370" s="40"/>
      <c r="E370" s="41"/>
      <c r="F370" s="42"/>
      <c r="G370" s="42"/>
    </row>
    <row r="371" spans="2:7" s="9" customFormat="1">
      <c r="B371" s="39"/>
      <c r="D371" s="40"/>
      <c r="E371" s="41"/>
      <c r="F371" s="42"/>
      <c r="G371" s="42"/>
    </row>
    <row r="372" spans="2:7" s="9" customFormat="1">
      <c r="B372" s="39"/>
      <c r="D372" s="40"/>
      <c r="E372" s="41"/>
      <c r="F372" s="42"/>
      <c r="G372" s="42"/>
    </row>
    <row r="373" spans="2:7" s="9" customFormat="1">
      <c r="B373" s="39"/>
      <c r="D373" s="40"/>
      <c r="E373" s="41"/>
      <c r="F373" s="42"/>
      <c r="G373" s="42"/>
    </row>
    <row r="374" spans="2:7" s="9" customFormat="1">
      <c r="B374" s="39"/>
      <c r="D374" s="40"/>
      <c r="E374" s="41"/>
      <c r="F374" s="42"/>
      <c r="G374" s="42"/>
    </row>
    <row r="375" spans="2:7" s="9" customFormat="1">
      <c r="B375" s="39"/>
      <c r="D375" s="40"/>
      <c r="E375" s="41"/>
      <c r="F375" s="42"/>
      <c r="G375" s="42"/>
    </row>
    <row r="376" spans="2:7" s="9" customFormat="1">
      <c r="B376" s="39"/>
      <c r="D376" s="40"/>
      <c r="E376" s="41"/>
      <c r="F376" s="42"/>
      <c r="G376" s="42"/>
    </row>
    <row r="377" spans="2:7" s="9" customFormat="1">
      <c r="B377" s="39"/>
      <c r="D377" s="40"/>
      <c r="E377" s="41"/>
      <c r="F377" s="42"/>
      <c r="G377" s="42"/>
    </row>
    <row r="378" spans="2:7" s="9" customFormat="1">
      <c r="B378" s="39"/>
      <c r="D378" s="40"/>
      <c r="E378" s="41"/>
      <c r="F378" s="42"/>
      <c r="G378" s="42"/>
    </row>
    <row r="379" spans="2:7" s="9" customFormat="1">
      <c r="B379" s="39"/>
      <c r="D379" s="40"/>
      <c r="E379" s="41"/>
      <c r="F379" s="42"/>
      <c r="G379" s="42"/>
    </row>
    <row r="380" spans="2:7" s="9" customFormat="1">
      <c r="B380" s="39"/>
      <c r="D380" s="40"/>
      <c r="E380" s="41"/>
      <c r="F380" s="42"/>
      <c r="G380" s="42"/>
    </row>
    <row r="381" spans="2:7" s="9" customFormat="1">
      <c r="B381" s="39"/>
      <c r="D381" s="40"/>
      <c r="E381" s="41"/>
      <c r="F381" s="42"/>
      <c r="G381" s="42"/>
    </row>
    <row r="382" spans="2:7" s="9" customFormat="1">
      <c r="B382" s="39"/>
      <c r="D382" s="40"/>
      <c r="E382" s="41"/>
      <c r="F382" s="42"/>
      <c r="G382" s="42"/>
    </row>
    <row r="383" spans="2:7" s="9" customFormat="1">
      <c r="B383" s="39"/>
      <c r="D383" s="40"/>
      <c r="E383" s="41"/>
      <c r="F383" s="42"/>
      <c r="G383" s="42"/>
    </row>
    <row r="384" spans="2:7" s="9" customFormat="1">
      <c r="B384" s="39"/>
      <c r="D384" s="40"/>
      <c r="E384" s="41"/>
      <c r="F384" s="42"/>
      <c r="G384" s="42"/>
    </row>
    <row r="385" spans="2:7" s="9" customFormat="1">
      <c r="B385" s="39"/>
      <c r="D385" s="40"/>
      <c r="E385" s="41"/>
      <c r="F385" s="42"/>
      <c r="G385" s="42"/>
    </row>
    <row r="386" spans="2:7" s="9" customFormat="1">
      <c r="B386" s="39"/>
      <c r="D386" s="40"/>
      <c r="E386" s="41"/>
      <c r="F386" s="42"/>
      <c r="G386" s="42"/>
    </row>
    <row r="387" spans="2:7" s="9" customFormat="1">
      <c r="B387" s="39"/>
      <c r="D387" s="40"/>
      <c r="E387" s="41"/>
      <c r="F387" s="42"/>
      <c r="G387" s="42"/>
    </row>
    <row r="388" spans="2:7" s="9" customFormat="1">
      <c r="B388" s="39"/>
      <c r="D388" s="40"/>
      <c r="E388" s="41"/>
      <c r="F388" s="42"/>
      <c r="G388" s="42"/>
    </row>
    <row r="389" spans="2:7" s="9" customFormat="1">
      <c r="B389" s="39"/>
      <c r="D389" s="40"/>
      <c r="E389" s="41"/>
      <c r="F389" s="42"/>
      <c r="G389" s="42"/>
    </row>
    <row r="390" spans="2:7" s="9" customFormat="1">
      <c r="B390" s="39"/>
      <c r="D390" s="40"/>
      <c r="E390" s="41"/>
      <c r="F390" s="42"/>
      <c r="G390" s="42"/>
    </row>
    <row r="391" spans="2:7" s="9" customFormat="1">
      <c r="B391" s="39"/>
      <c r="D391" s="40"/>
      <c r="E391" s="41"/>
      <c r="F391" s="42"/>
      <c r="G391" s="42"/>
    </row>
    <row r="392" spans="2:7" s="9" customFormat="1">
      <c r="B392" s="39"/>
      <c r="D392" s="40"/>
      <c r="E392" s="41"/>
      <c r="F392" s="42"/>
      <c r="G392" s="42"/>
    </row>
    <row r="393" spans="2:7" s="9" customFormat="1">
      <c r="B393" s="39"/>
      <c r="D393" s="40"/>
      <c r="E393" s="41"/>
      <c r="F393" s="42"/>
      <c r="G393" s="42"/>
    </row>
    <row r="394" spans="2:7" s="9" customFormat="1">
      <c r="B394" s="39"/>
      <c r="D394" s="40"/>
      <c r="E394" s="41"/>
      <c r="F394" s="42"/>
      <c r="G394" s="42"/>
    </row>
    <row r="395" spans="2:7" s="9" customFormat="1">
      <c r="B395" s="39"/>
      <c r="D395" s="40"/>
      <c r="E395" s="41"/>
      <c r="F395" s="42"/>
      <c r="G395" s="42"/>
    </row>
    <row r="396" spans="2:7" s="9" customFormat="1">
      <c r="B396" s="39"/>
      <c r="D396" s="40"/>
      <c r="E396" s="41"/>
      <c r="F396" s="42"/>
      <c r="G396" s="42"/>
    </row>
    <row r="397" spans="2:7" s="9" customFormat="1">
      <c r="B397" s="39"/>
      <c r="D397" s="40"/>
      <c r="E397" s="41"/>
      <c r="F397" s="42"/>
      <c r="G397" s="42"/>
    </row>
    <row r="398" spans="2:7" s="9" customFormat="1">
      <c r="B398" s="39"/>
      <c r="D398" s="40"/>
      <c r="E398" s="41"/>
      <c r="F398" s="42"/>
      <c r="G398" s="42"/>
    </row>
    <row r="399" spans="2:7" s="9" customFormat="1">
      <c r="B399" s="39"/>
      <c r="D399" s="40"/>
      <c r="E399" s="41"/>
      <c r="F399" s="42"/>
      <c r="G399" s="42"/>
    </row>
    <row r="400" spans="2:7" s="9" customFormat="1">
      <c r="B400" s="39"/>
      <c r="D400" s="40"/>
      <c r="E400" s="41"/>
      <c r="F400" s="42"/>
      <c r="G400" s="42"/>
    </row>
    <row r="401" spans="2:7" s="9" customFormat="1">
      <c r="B401" s="39"/>
      <c r="D401" s="40"/>
      <c r="E401" s="41"/>
      <c r="F401" s="42"/>
      <c r="G401" s="42"/>
    </row>
    <row r="402" spans="2:7" s="9" customFormat="1">
      <c r="B402" s="39"/>
      <c r="D402" s="40"/>
      <c r="E402" s="41"/>
      <c r="F402" s="42"/>
      <c r="G402" s="42"/>
    </row>
    <row r="403" spans="2:7" s="9" customFormat="1">
      <c r="B403" s="39"/>
      <c r="D403" s="40"/>
      <c r="E403" s="41"/>
      <c r="F403" s="42"/>
      <c r="G403" s="42"/>
    </row>
    <row r="404" spans="2:7" s="9" customFormat="1">
      <c r="B404" s="39"/>
      <c r="D404" s="40"/>
      <c r="E404" s="41"/>
      <c r="F404" s="42"/>
      <c r="G404" s="42"/>
    </row>
    <row r="405" spans="2:7" s="9" customFormat="1">
      <c r="B405" s="39"/>
      <c r="D405" s="40"/>
      <c r="E405" s="41"/>
      <c r="F405" s="42"/>
      <c r="G405" s="42"/>
    </row>
    <row r="406" spans="2:7" s="9" customFormat="1">
      <c r="B406" s="39"/>
      <c r="D406" s="40"/>
      <c r="E406" s="41"/>
      <c r="F406" s="42"/>
      <c r="G406" s="42"/>
    </row>
    <row r="407" spans="2:7" s="9" customFormat="1">
      <c r="B407" s="39"/>
      <c r="D407" s="40"/>
      <c r="E407" s="41"/>
      <c r="F407" s="42"/>
      <c r="G407" s="42"/>
    </row>
    <row r="408" spans="2:7" s="9" customFormat="1">
      <c r="B408" s="39"/>
      <c r="D408" s="40"/>
      <c r="E408" s="41"/>
      <c r="F408" s="42"/>
      <c r="G408" s="42"/>
    </row>
    <row r="409" spans="2:7" s="9" customFormat="1">
      <c r="B409" s="39"/>
      <c r="D409" s="40"/>
      <c r="E409" s="41"/>
      <c r="F409" s="42"/>
      <c r="G409" s="42"/>
    </row>
    <row r="410" spans="2:7" s="9" customFormat="1">
      <c r="B410" s="39"/>
      <c r="D410" s="40"/>
      <c r="E410" s="41"/>
      <c r="F410" s="42"/>
      <c r="G410" s="42"/>
    </row>
    <row r="411" spans="2:7" s="9" customFormat="1">
      <c r="B411" s="39"/>
      <c r="D411" s="40"/>
      <c r="E411" s="41"/>
      <c r="F411" s="42"/>
      <c r="G411" s="42"/>
    </row>
    <row r="412" spans="2:7" s="9" customFormat="1">
      <c r="B412" s="39"/>
      <c r="D412" s="40"/>
      <c r="E412" s="41"/>
      <c r="F412" s="42"/>
      <c r="G412" s="42"/>
    </row>
    <row r="413" spans="2:7" s="9" customFormat="1">
      <c r="B413" s="39"/>
      <c r="D413" s="40"/>
      <c r="E413" s="41"/>
      <c r="F413" s="42"/>
      <c r="G413" s="42"/>
    </row>
    <row r="414" spans="2:7" s="9" customFormat="1">
      <c r="B414" s="39"/>
      <c r="D414" s="40"/>
      <c r="E414" s="41"/>
      <c r="F414" s="42"/>
      <c r="G414" s="42"/>
    </row>
    <row r="415" spans="2:7" s="9" customFormat="1">
      <c r="B415" s="39"/>
      <c r="D415" s="40"/>
      <c r="E415" s="41"/>
      <c r="F415" s="42"/>
      <c r="G415" s="42"/>
    </row>
    <row r="416" spans="2:7" s="9" customFormat="1">
      <c r="B416" s="39"/>
      <c r="D416" s="40"/>
      <c r="E416" s="41"/>
      <c r="F416" s="42"/>
      <c r="G416" s="42"/>
    </row>
    <row r="417" spans="2:7" s="9" customFormat="1">
      <c r="B417" s="39"/>
      <c r="D417" s="40"/>
      <c r="E417" s="41"/>
      <c r="F417" s="42"/>
      <c r="G417" s="42"/>
    </row>
    <row r="418" spans="2:7" s="9" customFormat="1">
      <c r="B418" s="39"/>
      <c r="D418" s="40"/>
      <c r="E418" s="41"/>
      <c r="F418" s="42"/>
      <c r="G418" s="42"/>
    </row>
    <row r="419" spans="2:7" s="9" customFormat="1">
      <c r="B419" s="39"/>
      <c r="D419" s="40"/>
      <c r="E419" s="41"/>
      <c r="F419" s="42"/>
      <c r="G419" s="42"/>
    </row>
    <row r="420" spans="2:7" s="9" customFormat="1">
      <c r="B420" s="39"/>
      <c r="D420" s="40"/>
      <c r="E420" s="41"/>
      <c r="F420" s="42"/>
      <c r="G420" s="42"/>
    </row>
    <row r="421" spans="2:7" s="9" customFormat="1">
      <c r="B421" s="39"/>
      <c r="D421" s="40"/>
      <c r="E421" s="41"/>
      <c r="F421" s="42"/>
      <c r="G421" s="42"/>
    </row>
    <row r="422" spans="2:7" s="9" customFormat="1">
      <c r="B422" s="39"/>
      <c r="D422" s="40"/>
      <c r="E422" s="41"/>
      <c r="F422" s="42"/>
      <c r="G422" s="42"/>
    </row>
    <row r="423" spans="2:7" s="9" customFormat="1">
      <c r="B423" s="39"/>
      <c r="D423" s="40"/>
      <c r="E423" s="41"/>
      <c r="F423" s="42"/>
      <c r="G423" s="42"/>
    </row>
    <row r="424" spans="2:7" s="9" customFormat="1">
      <c r="B424" s="39"/>
      <c r="D424" s="40"/>
      <c r="E424" s="41"/>
      <c r="F424" s="42"/>
      <c r="G424" s="42"/>
    </row>
    <row r="425" spans="2:7" s="9" customFormat="1">
      <c r="B425" s="39"/>
      <c r="D425" s="40"/>
      <c r="E425" s="41"/>
      <c r="F425" s="42"/>
      <c r="G425" s="42"/>
    </row>
    <row r="426" spans="2:7" s="9" customFormat="1">
      <c r="B426" s="39"/>
      <c r="D426" s="40"/>
      <c r="E426" s="41"/>
      <c r="F426" s="42"/>
      <c r="G426" s="42"/>
    </row>
    <row r="427" spans="2:7" s="9" customFormat="1">
      <c r="B427" s="39"/>
      <c r="D427" s="40"/>
      <c r="E427" s="41"/>
      <c r="F427" s="42"/>
      <c r="G427" s="42"/>
    </row>
    <row r="428" spans="2:7" s="9" customFormat="1">
      <c r="B428" s="39"/>
      <c r="D428" s="40"/>
      <c r="E428" s="41"/>
      <c r="F428" s="42"/>
      <c r="G428" s="42"/>
    </row>
    <row r="429" spans="2:7" s="9" customFormat="1">
      <c r="B429" s="39"/>
      <c r="D429" s="40"/>
      <c r="E429" s="41"/>
      <c r="F429" s="42"/>
      <c r="G429" s="42"/>
    </row>
    <row r="430" spans="2:7" s="9" customFormat="1">
      <c r="B430" s="39"/>
      <c r="D430" s="40"/>
      <c r="E430" s="41"/>
      <c r="F430" s="42"/>
      <c r="G430" s="42"/>
    </row>
    <row r="431" spans="2:7" s="9" customFormat="1">
      <c r="B431" s="39"/>
      <c r="D431" s="40"/>
      <c r="E431" s="41"/>
      <c r="F431" s="42"/>
      <c r="G431" s="42"/>
    </row>
    <row r="432" spans="2:7" s="9" customFormat="1">
      <c r="B432" s="39"/>
      <c r="D432" s="40"/>
      <c r="E432" s="41"/>
      <c r="F432" s="42"/>
      <c r="G432" s="42"/>
    </row>
    <row r="433" spans="2:7" s="9" customFormat="1">
      <c r="B433" s="39"/>
      <c r="D433" s="40"/>
      <c r="E433" s="41"/>
      <c r="F433" s="42"/>
      <c r="G433" s="42"/>
    </row>
    <row r="434" spans="2:7" s="9" customFormat="1">
      <c r="B434" s="39"/>
      <c r="D434" s="40"/>
      <c r="E434" s="41"/>
      <c r="F434" s="42"/>
      <c r="G434" s="42"/>
    </row>
    <row r="435" spans="2:7" s="9" customFormat="1">
      <c r="B435" s="39"/>
      <c r="D435" s="40"/>
      <c r="E435" s="41"/>
      <c r="F435" s="42"/>
      <c r="G435" s="42"/>
    </row>
    <row r="436" spans="2:7" s="9" customFormat="1">
      <c r="B436" s="39"/>
      <c r="D436" s="40"/>
      <c r="E436" s="41"/>
      <c r="F436" s="42"/>
      <c r="G436" s="42"/>
    </row>
    <row r="437" spans="2:7" s="9" customFormat="1">
      <c r="B437" s="39"/>
      <c r="D437" s="40"/>
      <c r="E437" s="41"/>
      <c r="F437" s="42"/>
      <c r="G437" s="42"/>
    </row>
    <row r="438" spans="2:7" s="9" customFormat="1">
      <c r="B438" s="39"/>
      <c r="D438" s="40"/>
      <c r="E438" s="41"/>
      <c r="F438" s="42"/>
      <c r="G438" s="42"/>
    </row>
    <row r="439" spans="2:7" s="9" customFormat="1">
      <c r="B439" s="39"/>
      <c r="D439" s="40"/>
      <c r="E439" s="41"/>
      <c r="F439" s="42"/>
      <c r="G439" s="42"/>
    </row>
    <row r="440" spans="2:7" s="9" customFormat="1">
      <c r="B440" s="39"/>
      <c r="D440" s="40"/>
      <c r="E440" s="41"/>
      <c r="F440" s="42"/>
      <c r="G440" s="42"/>
    </row>
    <row r="441" spans="2:7" s="9" customFormat="1">
      <c r="B441" s="39"/>
      <c r="D441" s="40"/>
      <c r="E441" s="41"/>
      <c r="F441" s="42"/>
      <c r="G441" s="42"/>
    </row>
    <row r="442" spans="2:7" s="9" customFormat="1">
      <c r="B442" s="39"/>
      <c r="D442" s="40"/>
      <c r="E442" s="41"/>
      <c r="F442" s="42"/>
      <c r="G442" s="42"/>
    </row>
    <row r="443" spans="2:7" s="9" customFormat="1">
      <c r="B443" s="39"/>
      <c r="D443" s="40"/>
      <c r="E443" s="41"/>
      <c r="F443" s="42"/>
      <c r="G443" s="42"/>
    </row>
    <row r="444" spans="2:7" s="9" customFormat="1">
      <c r="B444" s="39"/>
      <c r="D444" s="40"/>
      <c r="E444" s="41"/>
      <c r="F444" s="42"/>
      <c r="G444" s="42"/>
    </row>
    <row r="445" spans="2:7" s="9" customFormat="1">
      <c r="B445" s="39"/>
      <c r="D445" s="40"/>
      <c r="E445" s="41"/>
      <c r="F445" s="42"/>
      <c r="G445" s="42"/>
    </row>
    <row r="446" spans="2:7" s="9" customFormat="1">
      <c r="B446" s="39"/>
      <c r="D446" s="40"/>
      <c r="E446" s="41"/>
      <c r="F446" s="42"/>
      <c r="G446" s="42"/>
    </row>
    <row r="447" spans="2:7" s="9" customFormat="1">
      <c r="B447" s="39"/>
      <c r="D447" s="40"/>
      <c r="E447" s="41"/>
      <c r="F447" s="42"/>
      <c r="G447" s="42"/>
    </row>
    <row r="448" spans="2:7" s="9" customFormat="1">
      <c r="B448" s="39"/>
      <c r="D448" s="40"/>
      <c r="E448" s="41"/>
      <c r="F448" s="42"/>
      <c r="G448" s="42"/>
    </row>
    <row r="449" spans="2:7" s="9" customFormat="1">
      <c r="B449" s="39"/>
      <c r="D449" s="40"/>
      <c r="E449" s="41"/>
      <c r="F449" s="42"/>
      <c r="G449" s="42"/>
    </row>
    <row r="450" spans="2:7" s="9" customFormat="1">
      <c r="B450" s="39"/>
      <c r="D450" s="40"/>
      <c r="E450" s="41"/>
      <c r="F450" s="42"/>
      <c r="G450" s="42"/>
    </row>
    <row r="451" spans="2:7" s="9" customFormat="1">
      <c r="B451" s="39"/>
      <c r="D451" s="40"/>
      <c r="E451" s="41"/>
      <c r="F451" s="42"/>
      <c r="G451" s="42"/>
    </row>
    <row r="452" spans="2:7" s="9" customFormat="1">
      <c r="B452" s="39"/>
      <c r="D452" s="40"/>
      <c r="E452" s="41"/>
      <c r="F452" s="42"/>
      <c r="G452" s="42"/>
    </row>
    <row r="453" spans="2:7" s="9" customFormat="1">
      <c r="B453" s="39"/>
      <c r="D453" s="40"/>
      <c r="E453" s="41"/>
      <c r="F453" s="42"/>
      <c r="G453" s="42"/>
    </row>
    <row r="454" spans="2:7" s="9" customFormat="1">
      <c r="B454" s="39"/>
      <c r="D454" s="40"/>
      <c r="E454" s="41"/>
      <c r="F454" s="42"/>
      <c r="G454" s="42"/>
    </row>
    <row r="455" spans="2:7" s="9" customFormat="1">
      <c r="B455" s="39"/>
      <c r="D455" s="40"/>
      <c r="E455" s="41"/>
      <c r="F455" s="42"/>
      <c r="G455" s="42"/>
    </row>
    <row r="456" spans="2:7" s="9" customFormat="1">
      <c r="B456" s="39"/>
      <c r="D456" s="40"/>
      <c r="E456" s="41"/>
      <c r="F456" s="42"/>
      <c r="G456" s="42"/>
    </row>
    <row r="457" spans="2:7" s="9" customFormat="1">
      <c r="B457" s="39"/>
      <c r="D457" s="40"/>
      <c r="E457" s="41"/>
      <c r="F457" s="42"/>
      <c r="G457" s="42"/>
    </row>
    <row r="458" spans="2:7" s="9" customFormat="1">
      <c r="B458" s="39"/>
      <c r="D458" s="40"/>
      <c r="E458" s="41"/>
      <c r="F458" s="42"/>
      <c r="G458" s="42"/>
    </row>
    <row r="459" spans="2:7" s="9" customFormat="1">
      <c r="B459" s="39"/>
      <c r="D459" s="40"/>
      <c r="E459" s="41"/>
      <c r="F459" s="42"/>
      <c r="G459" s="42"/>
    </row>
    <row r="460" spans="2:7" s="9" customFormat="1">
      <c r="B460" s="39"/>
      <c r="D460" s="40"/>
      <c r="E460" s="41"/>
      <c r="F460" s="42"/>
      <c r="G460" s="42"/>
    </row>
    <row r="461" spans="2:7" s="9" customFormat="1">
      <c r="B461" s="39"/>
      <c r="D461" s="40"/>
      <c r="E461" s="41"/>
      <c r="F461" s="42"/>
      <c r="G461" s="42"/>
    </row>
    <row r="462" spans="2:7" s="9" customFormat="1">
      <c r="B462" s="39"/>
      <c r="D462" s="40"/>
      <c r="E462" s="41"/>
      <c r="F462" s="42"/>
      <c r="G462" s="42"/>
    </row>
  </sheetData>
  <sheetProtection algorithmName="SHA-512" hashValue="67CirEF4eXJ4x63d6C9x/aSK6oWBKZZbwM1fRtImVv+ogHNpU3n3Eck0X9Ft60MWBWTEVqeVH0LDEEegMCAKaw==" saltValue="XFSVjUw7S7MuI0/RUyWIDw=="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AU502"/>
  <sheetViews>
    <sheetView view="pageBreakPreview" topLeftCell="A66" zoomScale="90" zoomScaleNormal="100" zoomScaleSheetLayoutView="90" workbookViewId="0">
      <selection activeCell="G59" sqref="G59"/>
    </sheetView>
  </sheetViews>
  <sheetFormatPr baseColWidth="10" defaultColWidth="9.1640625" defaultRowHeight="14"/>
  <cols>
    <col min="1" max="1" width="4" style="1" customWidth="1"/>
    <col min="2" max="2" width="19.33203125" style="112" customWidth="1"/>
    <col min="3" max="3" width="40.6640625" style="1" customWidth="1"/>
    <col min="4" max="4" width="9.1640625" style="107"/>
    <col min="5" max="5" width="9.33203125" style="105" bestFit="1" customWidth="1"/>
    <col min="6" max="6" width="9.83203125" style="4" bestFit="1" customWidth="1"/>
    <col min="7" max="7" width="13.5" style="4" bestFit="1" customWidth="1"/>
    <col min="8" max="47" width="9.1640625" style="9"/>
    <col min="48" max="16384" width="9.1640625" style="1"/>
  </cols>
  <sheetData>
    <row r="1" spans="1:7" s="9" customFormat="1" ht="15">
      <c r="A1" s="58"/>
      <c r="B1" s="162" t="s">
        <v>38</v>
      </c>
      <c r="C1" s="28" t="s">
        <v>0</v>
      </c>
      <c r="D1" s="27" t="s">
        <v>1</v>
      </c>
      <c r="E1" s="27" t="s">
        <v>2</v>
      </c>
      <c r="F1" s="60" t="s">
        <v>3</v>
      </c>
      <c r="G1" s="60" t="s">
        <v>4</v>
      </c>
    </row>
    <row r="2" spans="1:7" s="9" customFormat="1">
      <c r="A2" s="14"/>
      <c r="B2" s="101"/>
      <c r="C2" s="43"/>
      <c r="D2" s="10"/>
      <c r="E2" s="14"/>
      <c r="F2" s="45"/>
      <c r="G2" s="45"/>
    </row>
    <row r="3" spans="1:7" s="9" customFormat="1">
      <c r="A3" s="14"/>
      <c r="B3" s="101"/>
      <c r="C3" s="43" t="s">
        <v>81</v>
      </c>
      <c r="D3" s="10"/>
      <c r="E3" s="14"/>
      <c r="F3" s="45"/>
      <c r="G3" s="45"/>
    </row>
    <row r="4" spans="1:7" s="9" customFormat="1">
      <c r="A4" s="14"/>
      <c r="B4" s="101"/>
      <c r="C4" s="43"/>
      <c r="D4" s="10"/>
      <c r="E4" s="14"/>
      <c r="F4" s="45"/>
      <c r="G4" s="45"/>
    </row>
    <row r="5" spans="1:7" s="9" customFormat="1">
      <c r="A5" s="14"/>
      <c r="B5" s="101"/>
      <c r="C5" s="43" t="s">
        <v>50</v>
      </c>
      <c r="D5" s="10"/>
      <c r="E5" s="14"/>
      <c r="F5" s="45"/>
      <c r="G5" s="45"/>
    </row>
    <row r="6" spans="1:7" s="9" customFormat="1">
      <c r="A6" s="14"/>
      <c r="B6" s="101"/>
      <c r="C6" s="43"/>
      <c r="D6" s="10"/>
      <c r="E6" s="14"/>
      <c r="F6" s="45"/>
      <c r="G6" s="45"/>
    </row>
    <row r="7" spans="1:7" s="9" customFormat="1" ht="74.25" customHeight="1">
      <c r="A7" s="14"/>
      <c r="B7" s="101"/>
      <c r="C7" s="46" t="s">
        <v>10</v>
      </c>
      <c r="D7" s="10"/>
      <c r="E7" s="14"/>
      <c r="F7" s="45"/>
      <c r="G7" s="45"/>
    </row>
    <row r="8" spans="1:7" s="9" customFormat="1">
      <c r="A8" s="13"/>
      <c r="B8" s="101"/>
      <c r="C8" s="46"/>
      <c r="D8" s="10"/>
      <c r="E8" s="14"/>
      <c r="F8" s="45"/>
      <c r="G8" s="45"/>
    </row>
    <row r="9" spans="1:7" s="9" customFormat="1" ht="86.25" customHeight="1">
      <c r="A9" s="14"/>
      <c r="B9" s="101"/>
      <c r="C9" s="46" t="s">
        <v>9</v>
      </c>
      <c r="D9" s="10"/>
      <c r="E9" s="14"/>
      <c r="F9" s="45"/>
      <c r="G9" s="45"/>
    </row>
    <row r="10" spans="1:7" s="9" customFormat="1">
      <c r="A10" s="13"/>
      <c r="B10" s="101"/>
      <c r="C10" s="47"/>
      <c r="D10" s="10"/>
      <c r="E10" s="14"/>
      <c r="F10" s="45"/>
      <c r="G10" s="45"/>
    </row>
    <row r="11" spans="1:7" s="9" customFormat="1" ht="43.5" customHeight="1">
      <c r="A11" s="13"/>
      <c r="B11" s="101"/>
      <c r="C11" s="46" t="s">
        <v>6</v>
      </c>
      <c r="D11" s="10"/>
      <c r="E11" s="14"/>
      <c r="F11" s="45"/>
      <c r="G11" s="45"/>
    </row>
    <row r="12" spans="1:7" s="9" customFormat="1">
      <c r="A12" s="13"/>
      <c r="B12" s="101"/>
      <c r="C12" s="48"/>
      <c r="D12" s="10"/>
      <c r="E12" s="14"/>
      <c r="F12" s="45"/>
      <c r="G12" s="45"/>
    </row>
    <row r="13" spans="1:7" s="9" customFormat="1" ht="60">
      <c r="A13" s="13"/>
      <c r="B13" s="101"/>
      <c r="C13" s="46" t="s">
        <v>7</v>
      </c>
      <c r="D13" s="10"/>
      <c r="E13" s="14"/>
      <c r="F13" s="45"/>
      <c r="G13" s="45"/>
    </row>
    <row r="14" spans="1:7" s="9" customFormat="1">
      <c r="A14" s="13"/>
      <c r="B14" s="101"/>
      <c r="C14" s="48"/>
      <c r="D14" s="10"/>
      <c r="E14" s="14"/>
      <c r="F14" s="45"/>
      <c r="G14" s="45"/>
    </row>
    <row r="15" spans="1:7" s="9" customFormat="1" ht="75">
      <c r="A15" s="13"/>
      <c r="B15" s="101"/>
      <c r="C15" s="46" t="s">
        <v>8</v>
      </c>
      <c r="D15" s="10"/>
      <c r="E15" s="14"/>
      <c r="F15" s="45"/>
      <c r="G15" s="45"/>
    </row>
    <row r="16" spans="1:7" s="9" customFormat="1">
      <c r="A16" s="14"/>
      <c r="B16" s="101"/>
      <c r="C16" s="43"/>
      <c r="D16" s="10"/>
      <c r="E16" s="14"/>
      <c r="F16" s="45"/>
      <c r="G16" s="45"/>
    </row>
    <row r="17" spans="1:7" s="30" customFormat="1">
      <c r="A17" s="101"/>
      <c r="B17" s="29" t="s">
        <v>67</v>
      </c>
      <c r="C17" s="192" t="s">
        <v>66</v>
      </c>
      <c r="D17" s="31"/>
      <c r="E17" s="101"/>
      <c r="F17" s="191"/>
      <c r="G17" s="191"/>
    </row>
    <row r="18" spans="1:7" s="30" customFormat="1">
      <c r="A18" s="101"/>
      <c r="B18" s="29"/>
      <c r="C18" s="192"/>
      <c r="D18" s="31"/>
      <c r="E18" s="101"/>
      <c r="F18" s="191"/>
      <c r="G18" s="191"/>
    </row>
    <row r="19" spans="1:7" s="30" customFormat="1" ht="30">
      <c r="A19" s="101"/>
      <c r="B19" s="29" t="s">
        <v>85</v>
      </c>
      <c r="C19" s="193" t="s">
        <v>82</v>
      </c>
      <c r="D19" s="31"/>
      <c r="E19" s="101"/>
      <c r="F19" s="191"/>
      <c r="G19" s="191"/>
    </row>
    <row r="20" spans="1:7" s="30" customFormat="1">
      <c r="A20" s="101"/>
      <c r="B20" s="29"/>
      <c r="C20" s="194"/>
      <c r="D20" s="31"/>
      <c r="E20" s="129"/>
      <c r="F20" s="191"/>
      <c r="G20" s="191"/>
    </row>
    <row r="21" spans="1:7" s="30" customFormat="1" ht="30">
      <c r="A21" s="101"/>
      <c r="B21" s="29" t="s">
        <v>85</v>
      </c>
      <c r="C21" s="189" t="s">
        <v>83</v>
      </c>
      <c r="D21" s="31" t="s">
        <v>23</v>
      </c>
      <c r="E21" s="129">
        <v>100</v>
      </c>
      <c r="F21" s="190">
        <v>0</v>
      </c>
      <c r="G21" s="197">
        <f>E21*F21</f>
        <v>0</v>
      </c>
    </row>
    <row r="22" spans="1:7" s="30" customFormat="1">
      <c r="A22" s="101"/>
      <c r="B22" s="29"/>
      <c r="C22" s="194"/>
      <c r="D22" s="31"/>
      <c r="E22" s="129"/>
      <c r="F22" s="191"/>
      <c r="G22" s="191"/>
    </row>
    <row r="23" spans="1:7" s="30" customFormat="1">
      <c r="A23" s="101"/>
      <c r="B23" s="29"/>
      <c r="C23" s="192" t="s">
        <v>5</v>
      </c>
      <c r="D23" s="31"/>
      <c r="E23" s="129"/>
      <c r="F23" s="191"/>
      <c r="G23" s="191"/>
    </row>
    <row r="24" spans="1:7" s="30" customFormat="1">
      <c r="A24" s="101"/>
      <c r="B24" s="29"/>
      <c r="C24" s="194"/>
      <c r="D24" s="31"/>
      <c r="E24" s="129"/>
      <c r="F24" s="191"/>
      <c r="G24" s="191"/>
    </row>
    <row r="25" spans="1:7" s="30" customFormat="1">
      <c r="A25" s="101"/>
      <c r="B25" s="29" t="s">
        <v>91</v>
      </c>
      <c r="C25" s="192" t="s">
        <v>43</v>
      </c>
      <c r="D25" s="177"/>
      <c r="E25" s="129"/>
      <c r="F25" s="191"/>
      <c r="G25" s="191"/>
    </row>
    <row r="26" spans="1:7" s="30" customFormat="1">
      <c r="A26" s="101"/>
      <c r="B26" s="109"/>
      <c r="C26" s="194"/>
      <c r="D26" s="177"/>
      <c r="E26" s="129"/>
      <c r="F26" s="191"/>
      <c r="G26" s="191"/>
    </row>
    <row r="27" spans="1:7" s="30" customFormat="1" ht="15">
      <c r="A27" s="101"/>
      <c r="B27" s="29" t="s">
        <v>87</v>
      </c>
      <c r="C27" s="189" t="s">
        <v>86</v>
      </c>
      <c r="D27" s="31" t="s">
        <v>68</v>
      </c>
      <c r="E27" s="129">
        <v>100</v>
      </c>
      <c r="F27" s="190">
        <v>0</v>
      </c>
      <c r="G27" s="197">
        <f>E27*F27</f>
        <v>0</v>
      </c>
    </row>
    <row r="28" spans="1:7" s="30" customFormat="1">
      <c r="A28" s="101"/>
      <c r="B28" s="109"/>
      <c r="C28" s="194"/>
      <c r="D28" s="177"/>
      <c r="E28" s="129"/>
      <c r="F28" s="191"/>
      <c r="G28" s="198"/>
    </row>
    <row r="29" spans="1:7" s="30" customFormat="1" ht="30">
      <c r="A29" s="101"/>
      <c r="B29" s="29" t="s">
        <v>89</v>
      </c>
      <c r="C29" s="189" t="s">
        <v>88</v>
      </c>
      <c r="D29" s="31" t="s">
        <v>68</v>
      </c>
      <c r="E29" s="129">
        <v>100</v>
      </c>
      <c r="F29" s="190">
        <v>0</v>
      </c>
      <c r="G29" s="197">
        <f>E29*F29</f>
        <v>0</v>
      </c>
    </row>
    <row r="30" spans="1:7" s="30" customFormat="1">
      <c r="A30" s="101"/>
      <c r="B30" s="109"/>
      <c r="C30" s="194"/>
      <c r="D30" s="177"/>
      <c r="E30" s="129"/>
      <c r="F30" s="191"/>
      <c r="G30" s="198"/>
    </row>
    <row r="31" spans="1:7" s="30" customFormat="1" ht="30">
      <c r="A31" s="101"/>
      <c r="B31" s="81" t="s">
        <v>92</v>
      </c>
      <c r="C31" s="189" t="s">
        <v>90</v>
      </c>
      <c r="D31" s="177" t="s">
        <v>69</v>
      </c>
      <c r="E31" s="129">
        <v>249</v>
      </c>
      <c r="F31" s="190">
        <v>0</v>
      </c>
      <c r="G31" s="197">
        <f>E31*F31</f>
        <v>0</v>
      </c>
    </row>
    <row r="32" spans="1:7" s="30" customFormat="1">
      <c r="A32" s="101"/>
      <c r="B32" s="109"/>
      <c r="C32" s="194"/>
      <c r="D32" s="177"/>
      <c r="E32" s="129"/>
      <c r="F32" s="191"/>
      <c r="G32" s="198"/>
    </row>
    <row r="33" spans="1:7" s="30" customFormat="1">
      <c r="A33" s="101"/>
      <c r="B33" s="29" t="s">
        <v>16</v>
      </c>
      <c r="C33" s="192" t="s">
        <v>13</v>
      </c>
      <c r="D33" s="177"/>
      <c r="E33" s="129"/>
      <c r="F33" s="191"/>
      <c r="G33" s="198"/>
    </row>
    <row r="34" spans="1:7" s="30" customFormat="1">
      <c r="A34" s="101"/>
      <c r="B34" s="109"/>
      <c r="C34" s="189"/>
      <c r="D34" s="177"/>
      <c r="E34" s="129"/>
      <c r="F34" s="191"/>
      <c r="G34" s="198"/>
    </row>
    <row r="35" spans="1:7" s="30" customFormat="1" ht="15">
      <c r="A35" s="101"/>
      <c r="B35" s="29" t="s">
        <v>17</v>
      </c>
      <c r="C35" s="189" t="s">
        <v>14</v>
      </c>
      <c r="D35" s="177" t="s">
        <v>69</v>
      </c>
      <c r="E35" s="129">
        <v>26</v>
      </c>
      <c r="F35" s="190">
        <v>0</v>
      </c>
      <c r="G35" s="197">
        <f>E35*F35</f>
        <v>0</v>
      </c>
    </row>
    <row r="36" spans="1:7" s="30" customFormat="1">
      <c r="A36" s="101"/>
      <c r="B36" s="109"/>
      <c r="C36" s="189"/>
      <c r="D36" s="177"/>
      <c r="E36" s="129"/>
      <c r="F36" s="191"/>
      <c r="G36" s="198"/>
    </row>
    <row r="37" spans="1:7" s="30" customFormat="1" ht="15">
      <c r="A37" s="101"/>
      <c r="B37" s="29" t="s">
        <v>18</v>
      </c>
      <c r="C37" s="189" t="s">
        <v>15</v>
      </c>
      <c r="D37" s="177" t="s">
        <v>69</v>
      </c>
      <c r="E37" s="129">
        <v>26</v>
      </c>
      <c r="F37" s="190">
        <v>0</v>
      </c>
      <c r="G37" s="197">
        <f>E37*F37</f>
        <v>0</v>
      </c>
    </row>
    <row r="38" spans="1:7" s="30" customFormat="1">
      <c r="A38" s="101"/>
      <c r="B38" s="29"/>
      <c r="C38" s="189"/>
      <c r="D38" s="177"/>
      <c r="E38" s="129"/>
      <c r="F38" s="191"/>
      <c r="G38" s="198"/>
    </row>
    <row r="39" spans="1:7" s="30" customFormat="1" ht="15">
      <c r="A39" s="101"/>
      <c r="B39" s="29" t="s">
        <v>84</v>
      </c>
      <c r="C39" s="193" t="s">
        <v>93</v>
      </c>
      <c r="D39" s="177"/>
      <c r="E39" s="129"/>
      <c r="F39" s="191"/>
      <c r="G39" s="198"/>
    </row>
    <row r="40" spans="1:7" s="30" customFormat="1">
      <c r="A40" s="101"/>
      <c r="B40" s="29"/>
      <c r="C40" s="189"/>
      <c r="D40" s="177"/>
      <c r="E40" s="129"/>
      <c r="F40" s="191"/>
      <c r="G40" s="198"/>
    </row>
    <row r="41" spans="1:7" s="30" customFormat="1" ht="30">
      <c r="A41" s="101"/>
      <c r="B41" s="29" t="s">
        <v>95</v>
      </c>
      <c r="C41" s="189" t="s">
        <v>94</v>
      </c>
      <c r="D41" s="31" t="s">
        <v>68</v>
      </c>
      <c r="E41" s="129">
        <v>150</v>
      </c>
      <c r="F41" s="190">
        <v>0</v>
      </c>
      <c r="G41" s="197">
        <f>E41*F41</f>
        <v>0</v>
      </c>
    </row>
    <row r="42" spans="1:7" s="30" customFormat="1">
      <c r="A42" s="101"/>
      <c r="B42" s="29"/>
      <c r="C42" s="189"/>
      <c r="D42" s="177"/>
      <c r="E42" s="129"/>
      <c r="F42" s="191"/>
      <c r="G42" s="198"/>
    </row>
    <row r="43" spans="1:7" s="30" customFormat="1">
      <c r="A43" s="101"/>
      <c r="B43" s="29"/>
      <c r="C43" s="195"/>
      <c r="D43" s="177"/>
      <c r="E43" s="129"/>
      <c r="F43" s="191"/>
      <c r="G43" s="198"/>
    </row>
    <row r="44" spans="1:7" s="30" customFormat="1" ht="30">
      <c r="A44" s="101"/>
      <c r="B44" s="29" t="s">
        <v>19</v>
      </c>
      <c r="C44" s="193" t="s">
        <v>99</v>
      </c>
      <c r="D44" s="177"/>
      <c r="E44" s="129"/>
      <c r="F44" s="191"/>
      <c r="G44" s="198"/>
    </row>
    <row r="45" spans="1:7" s="30" customFormat="1">
      <c r="A45" s="101"/>
      <c r="B45" s="109"/>
      <c r="C45" s="196"/>
      <c r="D45" s="177"/>
      <c r="E45" s="129"/>
      <c r="F45" s="191"/>
      <c r="G45" s="198"/>
    </row>
    <row r="46" spans="1:7" s="30" customFormat="1" ht="45">
      <c r="A46" s="101"/>
      <c r="B46" s="81" t="s">
        <v>97</v>
      </c>
      <c r="C46" s="189" t="s">
        <v>96</v>
      </c>
      <c r="D46" s="177" t="s">
        <v>69</v>
      </c>
      <c r="E46" s="129">
        <v>108</v>
      </c>
      <c r="F46" s="190">
        <v>0</v>
      </c>
      <c r="G46" s="197">
        <f>E46*F46</f>
        <v>0</v>
      </c>
    </row>
    <row r="47" spans="1:7" s="30" customFormat="1">
      <c r="A47" s="101"/>
      <c r="B47" s="29"/>
      <c r="C47" s="194"/>
      <c r="D47" s="31"/>
      <c r="E47" s="129"/>
      <c r="F47" s="191"/>
      <c r="G47" s="198"/>
    </row>
    <row r="48" spans="1:7" s="30" customFormat="1">
      <c r="A48" s="101"/>
      <c r="B48" s="29" t="s">
        <v>11</v>
      </c>
      <c r="C48" s="192" t="s">
        <v>98</v>
      </c>
      <c r="D48" s="31"/>
      <c r="E48" s="129"/>
      <c r="F48" s="191"/>
      <c r="G48" s="198"/>
    </row>
    <row r="49" spans="1:7" s="30" customFormat="1">
      <c r="A49" s="101"/>
      <c r="B49" s="109"/>
      <c r="C49" s="196"/>
      <c r="D49" s="177"/>
      <c r="E49" s="129"/>
      <c r="F49" s="191"/>
      <c r="G49" s="198"/>
    </row>
    <row r="50" spans="1:7" s="30" customFormat="1" ht="15">
      <c r="A50" s="101"/>
      <c r="B50" s="29" t="s">
        <v>12</v>
      </c>
      <c r="C50" s="189" t="s">
        <v>100</v>
      </c>
      <c r="D50" s="31" t="s">
        <v>68</v>
      </c>
      <c r="E50" s="129">
        <v>1011</v>
      </c>
      <c r="F50" s="190">
        <v>0</v>
      </c>
      <c r="G50" s="197">
        <f>E50*F50</f>
        <v>0</v>
      </c>
    </row>
    <row r="51" spans="1:7" s="30" customFormat="1">
      <c r="A51" s="101"/>
      <c r="B51" s="29"/>
      <c r="C51" s="195"/>
      <c r="D51" s="31"/>
      <c r="E51" s="129"/>
      <c r="F51" s="191"/>
      <c r="G51" s="198"/>
    </row>
    <row r="52" spans="1:7" s="30" customFormat="1" ht="30">
      <c r="A52" s="101"/>
      <c r="B52" s="29"/>
      <c r="C52" s="189" t="s">
        <v>101</v>
      </c>
      <c r="D52" s="31" t="s">
        <v>68</v>
      </c>
      <c r="E52" s="129">
        <v>1000</v>
      </c>
      <c r="F52" s="190">
        <v>0</v>
      </c>
      <c r="G52" s="197">
        <f>E52*F52</f>
        <v>0</v>
      </c>
    </row>
    <row r="53" spans="1:7" s="30" customFormat="1">
      <c r="A53" s="101"/>
      <c r="B53" s="109"/>
      <c r="C53" s="196"/>
      <c r="D53" s="177"/>
      <c r="E53" s="129"/>
      <c r="F53" s="191"/>
      <c r="G53" s="198"/>
    </row>
    <row r="54" spans="1:7" s="30" customFormat="1">
      <c r="A54" s="101"/>
      <c r="B54" s="29" t="s">
        <v>25</v>
      </c>
      <c r="C54" s="192" t="s">
        <v>102</v>
      </c>
      <c r="D54" s="177"/>
      <c r="E54" s="129"/>
      <c r="F54" s="191"/>
      <c r="G54" s="198"/>
    </row>
    <row r="55" spans="1:7" s="30" customFormat="1">
      <c r="A55" s="101"/>
      <c r="B55" s="109"/>
      <c r="C55" s="196"/>
      <c r="D55" s="177"/>
      <c r="E55" s="129"/>
      <c r="F55" s="191"/>
      <c r="G55" s="198"/>
    </row>
    <row r="56" spans="1:7" s="30" customFormat="1" ht="30">
      <c r="A56" s="101"/>
      <c r="B56" s="29" t="s">
        <v>103</v>
      </c>
      <c r="C56" s="32" t="s">
        <v>104</v>
      </c>
      <c r="D56" s="177" t="s">
        <v>69</v>
      </c>
      <c r="E56" s="129">
        <v>1000</v>
      </c>
      <c r="F56" s="190">
        <v>0</v>
      </c>
      <c r="G56" s="197">
        <f>E56*F56</f>
        <v>0</v>
      </c>
    </row>
    <row r="57" spans="1:7" s="9" customFormat="1">
      <c r="A57" s="14"/>
      <c r="B57" s="109"/>
      <c r="C57" s="54"/>
      <c r="D57" s="61"/>
      <c r="E57" s="50"/>
      <c r="F57" s="45"/>
      <c r="G57" s="161"/>
    </row>
    <row r="58" spans="1:7" s="6" customFormat="1" ht="15">
      <c r="A58" s="7"/>
      <c r="B58" s="110"/>
      <c r="C58" s="16"/>
      <c r="D58" s="17"/>
      <c r="E58" s="17"/>
      <c r="F58" s="17"/>
      <c r="G58" s="202">
        <f>SUM(G21:G57)</f>
        <v>0</v>
      </c>
    </row>
    <row r="59" spans="1:7" s="6" customFormat="1" ht="16" thickBot="1">
      <c r="A59" s="18"/>
      <c r="B59" s="111"/>
      <c r="C59" s="20" t="s">
        <v>179</v>
      </c>
      <c r="D59" s="97"/>
      <c r="E59" s="97"/>
      <c r="F59" s="21"/>
      <c r="G59" s="203">
        <f>G58</f>
        <v>0</v>
      </c>
    </row>
    <row r="60" spans="1:7" s="6" customFormat="1" ht="16" thickTop="1">
      <c r="A60" s="22"/>
      <c r="B60" s="163"/>
      <c r="C60" s="24"/>
      <c r="D60" s="25"/>
      <c r="E60" s="25"/>
      <c r="F60" s="25"/>
      <c r="G60" s="26"/>
    </row>
    <row r="61" spans="1:7" s="9" customFormat="1">
      <c r="B61" s="108"/>
      <c r="D61" s="106"/>
      <c r="E61" s="104"/>
      <c r="F61" s="42"/>
      <c r="G61" s="42"/>
    </row>
    <row r="62" spans="1:7" s="9" customFormat="1">
      <c r="B62" s="108"/>
      <c r="D62" s="106"/>
      <c r="E62" s="104"/>
      <c r="F62" s="42"/>
      <c r="G62" s="42"/>
    </row>
    <row r="63" spans="1:7" s="9" customFormat="1">
      <c r="B63" s="108"/>
      <c r="D63" s="106"/>
      <c r="E63" s="104"/>
      <c r="F63" s="42"/>
      <c r="G63" s="42"/>
    </row>
    <row r="64" spans="1:7" s="9" customFormat="1">
      <c r="B64" s="108"/>
      <c r="D64" s="106"/>
      <c r="E64" s="104"/>
      <c r="F64" s="42"/>
      <c r="G64" s="42"/>
    </row>
    <row r="65" spans="2:7" s="9" customFormat="1">
      <c r="B65" s="108"/>
      <c r="D65" s="106"/>
      <c r="E65" s="104"/>
      <c r="F65" s="42"/>
      <c r="G65" s="42"/>
    </row>
    <row r="66" spans="2:7" s="9" customFormat="1">
      <c r="B66" s="108"/>
      <c r="D66" s="106"/>
      <c r="E66" s="104"/>
      <c r="F66" s="42"/>
      <c r="G66" s="42"/>
    </row>
    <row r="67" spans="2:7" s="9" customFormat="1">
      <c r="B67" s="108"/>
      <c r="D67" s="106"/>
      <c r="E67" s="104"/>
      <c r="F67" s="42"/>
      <c r="G67" s="42"/>
    </row>
    <row r="68" spans="2:7" s="9" customFormat="1">
      <c r="B68" s="108"/>
      <c r="D68" s="106"/>
      <c r="E68" s="104"/>
      <c r="F68" s="42"/>
      <c r="G68" s="42"/>
    </row>
    <row r="69" spans="2:7" s="9" customFormat="1">
      <c r="B69" s="108"/>
      <c r="D69" s="106"/>
      <c r="E69" s="104"/>
      <c r="F69" s="42"/>
      <c r="G69" s="42"/>
    </row>
    <row r="70" spans="2:7" s="9" customFormat="1">
      <c r="B70" s="108"/>
      <c r="D70" s="106"/>
      <c r="E70" s="104"/>
      <c r="F70" s="42"/>
      <c r="G70" s="42"/>
    </row>
    <row r="71" spans="2:7" s="9" customFormat="1">
      <c r="B71" s="108"/>
      <c r="D71" s="106"/>
      <c r="E71" s="104"/>
      <c r="F71" s="42"/>
      <c r="G71" s="42"/>
    </row>
    <row r="72" spans="2:7" s="9" customFormat="1">
      <c r="B72" s="108"/>
      <c r="D72" s="106"/>
      <c r="E72" s="104"/>
      <c r="F72" s="42"/>
      <c r="G72" s="42"/>
    </row>
    <row r="73" spans="2:7" s="9" customFormat="1">
      <c r="B73" s="108"/>
      <c r="D73" s="106"/>
      <c r="E73" s="104"/>
      <c r="F73" s="42"/>
      <c r="G73" s="42"/>
    </row>
    <row r="74" spans="2:7" s="9" customFormat="1">
      <c r="B74" s="108"/>
      <c r="D74" s="106"/>
      <c r="E74" s="104"/>
      <c r="F74" s="42"/>
      <c r="G74" s="42"/>
    </row>
    <row r="75" spans="2:7" s="9" customFormat="1">
      <c r="B75" s="108"/>
      <c r="D75" s="106"/>
      <c r="E75" s="104"/>
      <c r="F75" s="42"/>
      <c r="G75" s="42"/>
    </row>
    <row r="76" spans="2:7" s="9" customFormat="1">
      <c r="B76" s="108"/>
      <c r="D76" s="106"/>
      <c r="E76" s="104"/>
      <c r="F76" s="42"/>
      <c r="G76" s="42"/>
    </row>
    <row r="77" spans="2:7" s="9" customFormat="1">
      <c r="B77" s="108"/>
      <c r="D77" s="106"/>
      <c r="E77" s="104"/>
      <c r="F77" s="42"/>
      <c r="G77" s="42"/>
    </row>
    <row r="78" spans="2:7" s="9" customFormat="1">
      <c r="B78" s="108"/>
      <c r="D78" s="106"/>
      <c r="E78" s="104"/>
      <c r="F78" s="42"/>
      <c r="G78" s="42"/>
    </row>
    <row r="79" spans="2:7" s="9" customFormat="1">
      <c r="B79" s="108"/>
      <c r="D79" s="106"/>
      <c r="E79" s="104"/>
      <c r="F79" s="42"/>
      <c r="G79" s="42"/>
    </row>
    <row r="80" spans="2:7" s="9" customFormat="1">
      <c r="B80" s="108"/>
      <c r="D80" s="106"/>
      <c r="E80" s="104"/>
      <c r="F80" s="42"/>
      <c r="G80" s="42"/>
    </row>
    <row r="81" spans="2:7" s="9" customFormat="1">
      <c r="B81" s="108"/>
      <c r="D81" s="106"/>
      <c r="E81" s="104"/>
      <c r="F81" s="42"/>
      <c r="G81" s="42"/>
    </row>
    <row r="82" spans="2:7" s="9" customFormat="1">
      <c r="B82" s="108"/>
      <c r="D82" s="106"/>
      <c r="E82" s="104"/>
      <c r="F82" s="42"/>
      <c r="G82" s="42"/>
    </row>
    <row r="83" spans="2:7" s="9" customFormat="1">
      <c r="B83" s="108"/>
      <c r="D83" s="106"/>
      <c r="E83" s="104"/>
      <c r="F83" s="42"/>
      <c r="G83" s="42"/>
    </row>
    <row r="84" spans="2:7" s="9" customFormat="1">
      <c r="B84" s="108"/>
      <c r="D84" s="106"/>
      <c r="E84" s="104"/>
      <c r="F84" s="42"/>
      <c r="G84" s="42"/>
    </row>
    <row r="85" spans="2:7" s="9" customFormat="1">
      <c r="B85" s="108"/>
      <c r="D85" s="106"/>
      <c r="E85" s="104"/>
      <c r="F85" s="42"/>
      <c r="G85" s="42"/>
    </row>
    <row r="86" spans="2:7" s="9" customFormat="1">
      <c r="B86" s="108"/>
      <c r="D86" s="106"/>
      <c r="E86" s="104"/>
      <c r="F86" s="42"/>
      <c r="G86" s="42"/>
    </row>
    <row r="87" spans="2:7" s="9" customFormat="1">
      <c r="B87" s="108"/>
      <c r="D87" s="106"/>
      <c r="E87" s="104"/>
      <c r="F87" s="42"/>
      <c r="G87" s="42"/>
    </row>
    <row r="88" spans="2:7" s="9" customFormat="1">
      <c r="B88" s="108"/>
      <c r="D88" s="106"/>
      <c r="E88" s="104"/>
      <c r="F88" s="42"/>
      <c r="G88" s="42"/>
    </row>
    <row r="89" spans="2:7" s="9" customFormat="1">
      <c r="B89" s="108"/>
      <c r="D89" s="106"/>
      <c r="E89" s="104"/>
      <c r="F89" s="42"/>
      <c r="G89" s="42"/>
    </row>
    <row r="90" spans="2:7" s="9" customFormat="1">
      <c r="B90" s="108"/>
      <c r="D90" s="106"/>
      <c r="E90" s="104"/>
      <c r="F90" s="42"/>
      <c r="G90" s="42"/>
    </row>
    <row r="91" spans="2:7" s="9" customFormat="1">
      <c r="B91" s="108"/>
      <c r="D91" s="106"/>
      <c r="E91" s="104"/>
      <c r="F91" s="42"/>
      <c r="G91" s="42"/>
    </row>
    <row r="92" spans="2:7" s="9" customFormat="1">
      <c r="B92" s="108"/>
      <c r="D92" s="106"/>
      <c r="E92" s="104"/>
      <c r="F92" s="42"/>
      <c r="G92" s="42"/>
    </row>
    <row r="93" spans="2:7" s="9" customFormat="1">
      <c r="B93" s="108"/>
      <c r="D93" s="106"/>
      <c r="E93" s="104"/>
      <c r="F93" s="42"/>
      <c r="G93" s="42"/>
    </row>
    <row r="94" spans="2:7" s="9" customFormat="1">
      <c r="B94" s="108"/>
      <c r="D94" s="106"/>
      <c r="E94" s="104"/>
      <c r="F94" s="42"/>
      <c r="G94" s="42"/>
    </row>
    <row r="95" spans="2:7" s="9" customFormat="1">
      <c r="B95" s="108"/>
      <c r="D95" s="106"/>
      <c r="E95" s="104"/>
      <c r="F95" s="42"/>
      <c r="G95" s="42"/>
    </row>
    <row r="96" spans="2:7" s="9" customFormat="1">
      <c r="B96" s="108"/>
      <c r="D96" s="106"/>
      <c r="E96" s="104"/>
      <c r="F96" s="42"/>
      <c r="G96" s="42"/>
    </row>
    <row r="97" spans="2:7" s="9" customFormat="1">
      <c r="B97" s="108"/>
      <c r="D97" s="106"/>
      <c r="E97" s="104"/>
      <c r="F97" s="42"/>
      <c r="G97" s="42"/>
    </row>
    <row r="98" spans="2:7" s="9" customFormat="1">
      <c r="B98" s="108"/>
      <c r="D98" s="106"/>
      <c r="E98" s="104"/>
      <c r="F98" s="42"/>
      <c r="G98" s="42"/>
    </row>
    <row r="99" spans="2:7" s="9" customFormat="1">
      <c r="B99" s="108"/>
      <c r="D99" s="106"/>
      <c r="E99" s="104"/>
      <c r="F99" s="42"/>
      <c r="G99" s="42"/>
    </row>
    <row r="100" spans="2:7" s="9" customFormat="1">
      <c r="B100" s="108"/>
      <c r="D100" s="106"/>
      <c r="E100" s="104"/>
      <c r="F100" s="42"/>
      <c r="G100" s="42"/>
    </row>
    <row r="101" spans="2:7" s="9" customFormat="1">
      <c r="B101" s="108"/>
      <c r="D101" s="106"/>
      <c r="E101" s="104"/>
      <c r="F101" s="42"/>
      <c r="G101" s="42"/>
    </row>
    <row r="102" spans="2:7" s="9" customFormat="1">
      <c r="B102" s="108"/>
      <c r="D102" s="106"/>
      <c r="E102" s="104"/>
      <c r="F102" s="42"/>
      <c r="G102" s="42"/>
    </row>
    <row r="103" spans="2:7" s="9" customFormat="1">
      <c r="B103" s="108"/>
      <c r="D103" s="106"/>
      <c r="E103" s="104"/>
      <c r="F103" s="42"/>
      <c r="G103" s="42"/>
    </row>
    <row r="104" spans="2:7" s="9" customFormat="1">
      <c r="B104" s="108"/>
      <c r="D104" s="106"/>
      <c r="E104" s="104"/>
      <c r="F104" s="42"/>
      <c r="G104" s="42"/>
    </row>
    <row r="105" spans="2:7" s="9" customFormat="1">
      <c r="B105" s="108"/>
      <c r="D105" s="106"/>
      <c r="E105" s="104"/>
      <c r="F105" s="42"/>
      <c r="G105" s="42"/>
    </row>
    <row r="106" spans="2:7" s="9" customFormat="1">
      <c r="B106" s="108"/>
      <c r="D106" s="106"/>
      <c r="E106" s="104"/>
      <c r="F106" s="42"/>
      <c r="G106" s="42"/>
    </row>
    <row r="107" spans="2:7" s="9" customFormat="1">
      <c r="B107" s="108"/>
      <c r="D107" s="106"/>
      <c r="E107" s="104"/>
      <c r="F107" s="42"/>
      <c r="G107" s="42"/>
    </row>
    <row r="108" spans="2:7" s="9" customFormat="1">
      <c r="B108" s="108"/>
      <c r="D108" s="106"/>
      <c r="E108" s="104"/>
      <c r="F108" s="42"/>
      <c r="G108" s="42"/>
    </row>
    <row r="109" spans="2:7" s="9" customFormat="1">
      <c r="B109" s="108"/>
      <c r="D109" s="106"/>
      <c r="E109" s="104"/>
      <c r="F109" s="42"/>
      <c r="G109" s="42"/>
    </row>
    <row r="110" spans="2:7" s="9" customFormat="1">
      <c r="B110" s="108"/>
      <c r="D110" s="106"/>
      <c r="E110" s="104"/>
      <c r="F110" s="42"/>
      <c r="G110" s="42"/>
    </row>
    <row r="111" spans="2:7" s="9" customFormat="1">
      <c r="B111" s="108"/>
      <c r="D111" s="106"/>
      <c r="E111" s="104"/>
      <c r="F111" s="42"/>
      <c r="G111" s="42"/>
    </row>
    <row r="112" spans="2:7" s="9" customFormat="1">
      <c r="B112" s="108"/>
      <c r="D112" s="106"/>
      <c r="E112" s="104"/>
      <c r="F112" s="42"/>
      <c r="G112" s="42"/>
    </row>
    <row r="113" spans="2:7" s="9" customFormat="1">
      <c r="B113" s="108"/>
      <c r="D113" s="106"/>
      <c r="E113" s="104"/>
      <c r="F113" s="42"/>
      <c r="G113" s="42"/>
    </row>
    <row r="114" spans="2:7" s="9" customFormat="1">
      <c r="B114" s="108"/>
      <c r="D114" s="106"/>
      <c r="E114" s="104"/>
      <c r="F114" s="42"/>
      <c r="G114" s="42"/>
    </row>
    <row r="115" spans="2:7" s="9" customFormat="1">
      <c r="B115" s="108"/>
      <c r="D115" s="106"/>
      <c r="E115" s="104"/>
      <c r="F115" s="42"/>
      <c r="G115" s="42"/>
    </row>
    <row r="116" spans="2:7" s="9" customFormat="1">
      <c r="B116" s="108"/>
      <c r="D116" s="106"/>
      <c r="E116" s="104"/>
      <c r="F116" s="42"/>
      <c r="G116" s="42"/>
    </row>
    <row r="117" spans="2:7" s="9" customFormat="1">
      <c r="B117" s="108"/>
      <c r="D117" s="106"/>
      <c r="E117" s="104"/>
      <c r="F117" s="42"/>
      <c r="G117" s="42"/>
    </row>
    <row r="118" spans="2:7" s="9" customFormat="1">
      <c r="B118" s="108"/>
      <c r="D118" s="106"/>
      <c r="E118" s="104"/>
      <c r="F118" s="42"/>
      <c r="G118" s="42"/>
    </row>
    <row r="119" spans="2:7" s="9" customFormat="1">
      <c r="B119" s="108"/>
      <c r="D119" s="106"/>
      <c r="E119" s="104"/>
      <c r="F119" s="42"/>
      <c r="G119" s="42"/>
    </row>
    <row r="120" spans="2:7" s="9" customFormat="1">
      <c r="B120" s="108"/>
      <c r="D120" s="106"/>
      <c r="E120" s="104"/>
      <c r="F120" s="42"/>
      <c r="G120" s="42"/>
    </row>
    <row r="121" spans="2:7" s="9" customFormat="1">
      <c r="B121" s="108"/>
      <c r="D121" s="106"/>
      <c r="E121" s="104"/>
      <c r="F121" s="42"/>
      <c r="G121" s="42"/>
    </row>
    <row r="122" spans="2:7" s="9" customFormat="1">
      <c r="B122" s="108"/>
      <c r="D122" s="106"/>
      <c r="E122" s="104"/>
      <c r="F122" s="42"/>
      <c r="G122" s="42"/>
    </row>
    <row r="123" spans="2:7" s="9" customFormat="1">
      <c r="B123" s="108"/>
      <c r="D123" s="106"/>
      <c r="E123" s="104"/>
      <c r="F123" s="42"/>
      <c r="G123" s="42"/>
    </row>
    <row r="124" spans="2:7" s="9" customFormat="1">
      <c r="B124" s="108"/>
      <c r="D124" s="106"/>
      <c r="E124" s="104"/>
      <c r="F124" s="42"/>
      <c r="G124" s="42"/>
    </row>
    <row r="125" spans="2:7" s="9" customFormat="1">
      <c r="B125" s="108"/>
      <c r="D125" s="106"/>
      <c r="E125" s="104"/>
      <c r="F125" s="42"/>
      <c r="G125" s="42"/>
    </row>
    <row r="126" spans="2:7" s="9" customFormat="1">
      <c r="B126" s="108"/>
      <c r="D126" s="106"/>
      <c r="E126" s="104"/>
      <c r="F126" s="42"/>
      <c r="G126" s="42"/>
    </row>
    <row r="127" spans="2:7" s="9" customFormat="1">
      <c r="B127" s="108"/>
      <c r="D127" s="106"/>
      <c r="E127" s="104"/>
      <c r="F127" s="42"/>
      <c r="G127" s="42"/>
    </row>
    <row r="128" spans="2:7" s="9" customFormat="1">
      <c r="B128" s="108"/>
      <c r="D128" s="106"/>
      <c r="E128" s="104"/>
      <c r="F128" s="42"/>
      <c r="G128" s="42"/>
    </row>
    <row r="129" spans="2:7" s="9" customFormat="1">
      <c r="B129" s="108"/>
      <c r="D129" s="106"/>
      <c r="E129" s="104"/>
      <c r="F129" s="42"/>
      <c r="G129" s="42"/>
    </row>
    <row r="130" spans="2:7" s="9" customFormat="1">
      <c r="B130" s="108"/>
      <c r="D130" s="106"/>
      <c r="E130" s="104"/>
      <c r="F130" s="42"/>
      <c r="G130" s="42"/>
    </row>
    <row r="131" spans="2:7" s="9" customFormat="1">
      <c r="B131" s="108"/>
      <c r="D131" s="106"/>
      <c r="E131" s="104"/>
      <c r="F131" s="42"/>
      <c r="G131" s="42"/>
    </row>
    <row r="132" spans="2:7" s="9" customFormat="1">
      <c r="B132" s="108"/>
      <c r="D132" s="106"/>
      <c r="E132" s="104"/>
      <c r="F132" s="42"/>
      <c r="G132" s="42"/>
    </row>
    <row r="133" spans="2:7" s="9" customFormat="1">
      <c r="B133" s="108"/>
      <c r="D133" s="106"/>
      <c r="E133" s="104"/>
      <c r="F133" s="42"/>
      <c r="G133" s="42"/>
    </row>
    <row r="134" spans="2:7" s="9" customFormat="1">
      <c r="B134" s="108"/>
      <c r="D134" s="106"/>
      <c r="E134" s="104"/>
      <c r="F134" s="42"/>
      <c r="G134" s="42"/>
    </row>
    <row r="135" spans="2:7" s="9" customFormat="1">
      <c r="B135" s="108"/>
      <c r="D135" s="106"/>
      <c r="E135" s="104"/>
      <c r="F135" s="42"/>
      <c r="G135" s="42"/>
    </row>
    <row r="136" spans="2:7" s="9" customFormat="1">
      <c r="B136" s="108"/>
      <c r="D136" s="106"/>
      <c r="E136" s="104"/>
      <c r="F136" s="42"/>
      <c r="G136" s="42"/>
    </row>
    <row r="137" spans="2:7" s="9" customFormat="1">
      <c r="B137" s="108"/>
      <c r="D137" s="106"/>
      <c r="E137" s="104"/>
      <c r="F137" s="42"/>
      <c r="G137" s="42"/>
    </row>
    <row r="138" spans="2:7" s="9" customFormat="1">
      <c r="B138" s="108"/>
      <c r="D138" s="106"/>
      <c r="E138" s="104"/>
      <c r="F138" s="42"/>
      <c r="G138" s="42"/>
    </row>
    <row r="139" spans="2:7" s="9" customFormat="1">
      <c r="B139" s="108"/>
      <c r="D139" s="106"/>
      <c r="E139" s="104"/>
      <c r="F139" s="42"/>
      <c r="G139" s="42"/>
    </row>
    <row r="140" spans="2:7" s="9" customFormat="1">
      <c r="B140" s="108"/>
      <c r="D140" s="106"/>
      <c r="E140" s="104"/>
      <c r="F140" s="42"/>
      <c r="G140" s="42"/>
    </row>
    <row r="141" spans="2:7" s="9" customFormat="1">
      <c r="B141" s="108"/>
      <c r="D141" s="106"/>
      <c r="E141" s="104"/>
      <c r="F141" s="42"/>
      <c r="G141" s="42"/>
    </row>
    <row r="142" spans="2:7" s="9" customFormat="1">
      <c r="B142" s="108"/>
      <c r="D142" s="106"/>
      <c r="E142" s="104"/>
      <c r="F142" s="42"/>
      <c r="G142" s="42"/>
    </row>
    <row r="143" spans="2:7" s="9" customFormat="1">
      <c r="B143" s="108"/>
      <c r="D143" s="106"/>
      <c r="E143" s="104"/>
      <c r="F143" s="42"/>
      <c r="G143" s="42"/>
    </row>
    <row r="144" spans="2:7" s="9" customFormat="1">
      <c r="B144" s="108"/>
      <c r="D144" s="106"/>
      <c r="E144" s="104"/>
      <c r="F144" s="42"/>
      <c r="G144" s="42"/>
    </row>
    <row r="145" spans="2:7" s="9" customFormat="1">
      <c r="B145" s="108"/>
      <c r="D145" s="106"/>
      <c r="E145" s="104"/>
      <c r="F145" s="42"/>
      <c r="G145" s="42"/>
    </row>
    <row r="146" spans="2:7" s="9" customFormat="1">
      <c r="B146" s="108"/>
      <c r="D146" s="106"/>
      <c r="E146" s="104"/>
      <c r="F146" s="42"/>
      <c r="G146" s="42"/>
    </row>
    <row r="147" spans="2:7" s="9" customFormat="1">
      <c r="B147" s="108"/>
      <c r="D147" s="106"/>
      <c r="E147" s="104"/>
      <c r="F147" s="42"/>
      <c r="G147" s="42"/>
    </row>
    <row r="148" spans="2:7" s="9" customFormat="1">
      <c r="B148" s="108"/>
      <c r="D148" s="106"/>
      <c r="E148" s="104"/>
      <c r="F148" s="42"/>
      <c r="G148" s="42"/>
    </row>
    <row r="149" spans="2:7" s="9" customFormat="1">
      <c r="B149" s="108"/>
      <c r="D149" s="106"/>
      <c r="E149" s="104"/>
      <c r="F149" s="42"/>
      <c r="G149" s="42"/>
    </row>
    <row r="150" spans="2:7" s="9" customFormat="1">
      <c r="B150" s="108"/>
      <c r="D150" s="106"/>
      <c r="E150" s="104"/>
      <c r="F150" s="42"/>
      <c r="G150" s="42"/>
    </row>
    <row r="151" spans="2:7" s="9" customFormat="1">
      <c r="B151" s="108"/>
      <c r="D151" s="106"/>
      <c r="E151" s="104"/>
      <c r="F151" s="42"/>
      <c r="G151" s="42"/>
    </row>
    <row r="152" spans="2:7" s="9" customFormat="1">
      <c r="B152" s="108"/>
      <c r="D152" s="106"/>
      <c r="E152" s="104"/>
      <c r="F152" s="42"/>
      <c r="G152" s="42"/>
    </row>
    <row r="153" spans="2:7" s="9" customFormat="1">
      <c r="B153" s="108"/>
      <c r="D153" s="106"/>
      <c r="E153" s="104"/>
      <c r="F153" s="42"/>
      <c r="G153" s="42"/>
    </row>
    <row r="154" spans="2:7" s="9" customFormat="1">
      <c r="B154" s="108"/>
      <c r="D154" s="106"/>
      <c r="E154" s="104"/>
      <c r="F154" s="42"/>
      <c r="G154" s="42"/>
    </row>
    <row r="155" spans="2:7" s="9" customFormat="1">
      <c r="B155" s="108"/>
      <c r="D155" s="106"/>
      <c r="E155" s="104"/>
      <c r="F155" s="42"/>
      <c r="G155" s="42"/>
    </row>
    <row r="156" spans="2:7" s="9" customFormat="1">
      <c r="B156" s="108"/>
      <c r="D156" s="106"/>
      <c r="E156" s="104"/>
      <c r="F156" s="42"/>
      <c r="G156" s="42"/>
    </row>
    <row r="157" spans="2:7" s="9" customFormat="1">
      <c r="B157" s="108"/>
      <c r="D157" s="106"/>
      <c r="E157" s="104"/>
      <c r="F157" s="42"/>
      <c r="G157" s="42"/>
    </row>
    <row r="158" spans="2:7" s="9" customFormat="1">
      <c r="B158" s="108"/>
      <c r="D158" s="106"/>
      <c r="E158" s="104"/>
      <c r="F158" s="42"/>
      <c r="G158" s="42"/>
    </row>
    <row r="159" spans="2:7" s="9" customFormat="1">
      <c r="B159" s="108"/>
      <c r="D159" s="106"/>
      <c r="E159" s="104"/>
      <c r="F159" s="42"/>
      <c r="G159" s="42"/>
    </row>
    <row r="160" spans="2:7" s="9" customFormat="1">
      <c r="B160" s="108"/>
      <c r="D160" s="106"/>
      <c r="E160" s="104"/>
      <c r="F160" s="42"/>
      <c r="G160" s="42"/>
    </row>
    <row r="161" spans="2:7" s="9" customFormat="1">
      <c r="B161" s="108"/>
      <c r="D161" s="106"/>
      <c r="E161" s="104"/>
      <c r="F161" s="42"/>
      <c r="G161" s="42"/>
    </row>
    <row r="162" spans="2:7" s="9" customFormat="1">
      <c r="B162" s="108"/>
      <c r="D162" s="106"/>
      <c r="E162" s="104"/>
      <c r="F162" s="42"/>
      <c r="G162" s="42"/>
    </row>
    <row r="163" spans="2:7" s="9" customFormat="1">
      <c r="B163" s="108"/>
      <c r="D163" s="106"/>
      <c r="E163" s="104"/>
      <c r="F163" s="42"/>
      <c r="G163" s="42"/>
    </row>
    <row r="164" spans="2:7" s="9" customFormat="1">
      <c r="B164" s="108"/>
      <c r="D164" s="106"/>
      <c r="E164" s="104"/>
      <c r="F164" s="42"/>
      <c r="G164" s="42"/>
    </row>
    <row r="165" spans="2:7" s="9" customFormat="1">
      <c r="B165" s="108"/>
      <c r="D165" s="106"/>
      <c r="E165" s="104"/>
      <c r="F165" s="42"/>
      <c r="G165" s="42"/>
    </row>
    <row r="166" spans="2:7" s="9" customFormat="1">
      <c r="B166" s="108"/>
      <c r="D166" s="106"/>
      <c r="E166" s="104"/>
      <c r="F166" s="42"/>
      <c r="G166" s="42"/>
    </row>
    <row r="167" spans="2:7" s="9" customFormat="1">
      <c r="B167" s="108"/>
      <c r="D167" s="106"/>
      <c r="E167" s="104"/>
      <c r="F167" s="42"/>
      <c r="G167" s="42"/>
    </row>
    <row r="168" spans="2:7" s="9" customFormat="1">
      <c r="B168" s="108"/>
      <c r="D168" s="106"/>
      <c r="E168" s="104"/>
      <c r="F168" s="42"/>
      <c r="G168" s="42"/>
    </row>
    <row r="169" spans="2:7" s="9" customFormat="1">
      <c r="B169" s="108"/>
      <c r="D169" s="106"/>
      <c r="E169" s="104"/>
      <c r="F169" s="42"/>
      <c r="G169" s="42"/>
    </row>
    <row r="170" spans="2:7" s="9" customFormat="1">
      <c r="B170" s="108"/>
      <c r="D170" s="106"/>
      <c r="E170" s="104"/>
      <c r="F170" s="42"/>
      <c r="G170" s="42"/>
    </row>
    <row r="171" spans="2:7" s="9" customFormat="1">
      <c r="B171" s="108"/>
      <c r="D171" s="106"/>
      <c r="E171" s="104"/>
      <c r="F171" s="42"/>
      <c r="G171" s="42"/>
    </row>
    <row r="172" spans="2:7" s="9" customFormat="1">
      <c r="B172" s="108"/>
      <c r="D172" s="106"/>
      <c r="E172" s="104"/>
      <c r="F172" s="42"/>
      <c r="G172" s="42"/>
    </row>
    <row r="173" spans="2:7" s="9" customFormat="1">
      <c r="B173" s="108"/>
      <c r="D173" s="106"/>
      <c r="E173" s="104"/>
      <c r="F173" s="42"/>
      <c r="G173" s="42"/>
    </row>
    <row r="174" spans="2:7" s="9" customFormat="1">
      <c r="B174" s="108"/>
      <c r="D174" s="106"/>
      <c r="E174" s="104"/>
      <c r="F174" s="42"/>
      <c r="G174" s="42"/>
    </row>
    <row r="175" spans="2:7" s="9" customFormat="1">
      <c r="B175" s="108"/>
      <c r="D175" s="106"/>
      <c r="E175" s="104"/>
      <c r="F175" s="42"/>
      <c r="G175" s="42"/>
    </row>
    <row r="176" spans="2:7" s="9" customFormat="1">
      <c r="B176" s="108"/>
      <c r="D176" s="106"/>
      <c r="E176" s="104"/>
      <c r="F176" s="42"/>
      <c r="G176" s="42"/>
    </row>
    <row r="177" spans="2:7" s="9" customFormat="1">
      <c r="B177" s="108"/>
      <c r="D177" s="106"/>
      <c r="E177" s="104"/>
      <c r="F177" s="42"/>
      <c r="G177" s="42"/>
    </row>
    <row r="178" spans="2:7" s="9" customFormat="1">
      <c r="B178" s="108"/>
      <c r="D178" s="106"/>
      <c r="E178" s="104"/>
      <c r="F178" s="42"/>
      <c r="G178" s="42"/>
    </row>
    <row r="179" spans="2:7" s="9" customFormat="1">
      <c r="B179" s="108"/>
      <c r="D179" s="106"/>
      <c r="E179" s="104"/>
      <c r="F179" s="42"/>
      <c r="G179" s="42"/>
    </row>
    <row r="180" spans="2:7" s="9" customFormat="1">
      <c r="B180" s="108"/>
      <c r="D180" s="106"/>
      <c r="E180" s="104"/>
      <c r="F180" s="42"/>
      <c r="G180" s="42"/>
    </row>
    <row r="181" spans="2:7" s="9" customFormat="1">
      <c r="B181" s="108"/>
      <c r="D181" s="106"/>
      <c r="E181" s="104"/>
      <c r="F181" s="42"/>
      <c r="G181" s="42"/>
    </row>
    <row r="182" spans="2:7" s="9" customFormat="1">
      <c r="B182" s="108"/>
      <c r="D182" s="106"/>
      <c r="E182" s="104"/>
      <c r="F182" s="42"/>
      <c r="G182" s="42"/>
    </row>
    <row r="183" spans="2:7" s="9" customFormat="1">
      <c r="B183" s="108"/>
      <c r="D183" s="106"/>
      <c r="E183" s="104"/>
      <c r="F183" s="42"/>
      <c r="G183" s="42"/>
    </row>
    <row r="184" spans="2:7" s="9" customFormat="1">
      <c r="B184" s="108"/>
      <c r="D184" s="106"/>
      <c r="E184" s="104"/>
      <c r="F184" s="42"/>
      <c r="G184" s="42"/>
    </row>
    <row r="185" spans="2:7" s="9" customFormat="1">
      <c r="B185" s="108"/>
      <c r="D185" s="106"/>
      <c r="E185" s="104"/>
      <c r="F185" s="42"/>
      <c r="G185" s="42"/>
    </row>
    <row r="186" spans="2:7" s="9" customFormat="1">
      <c r="B186" s="108"/>
      <c r="D186" s="106"/>
      <c r="E186" s="104"/>
      <c r="F186" s="42"/>
      <c r="G186" s="42"/>
    </row>
    <row r="187" spans="2:7" s="9" customFormat="1">
      <c r="B187" s="108"/>
      <c r="D187" s="106"/>
      <c r="E187" s="104"/>
      <c r="F187" s="42"/>
      <c r="G187" s="42"/>
    </row>
    <row r="188" spans="2:7" s="9" customFormat="1">
      <c r="B188" s="108"/>
      <c r="D188" s="106"/>
      <c r="E188" s="104"/>
      <c r="F188" s="42"/>
      <c r="G188" s="42"/>
    </row>
    <row r="189" spans="2:7" s="9" customFormat="1">
      <c r="B189" s="108"/>
      <c r="D189" s="106"/>
      <c r="E189" s="104"/>
      <c r="F189" s="42"/>
      <c r="G189" s="42"/>
    </row>
    <row r="190" spans="2:7" s="9" customFormat="1">
      <c r="B190" s="108"/>
      <c r="D190" s="106"/>
      <c r="E190" s="104"/>
      <c r="F190" s="42"/>
      <c r="G190" s="42"/>
    </row>
    <row r="191" spans="2:7" s="9" customFormat="1">
      <c r="B191" s="108"/>
      <c r="D191" s="106"/>
      <c r="E191" s="104"/>
      <c r="F191" s="42"/>
      <c r="G191" s="42"/>
    </row>
    <row r="192" spans="2:7" s="9" customFormat="1">
      <c r="B192" s="108"/>
      <c r="D192" s="106"/>
      <c r="E192" s="104"/>
      <c r="F192" s="42"/>
      <c r="G192" s="42"/>
    </row>
    <row r="193" spans="2:7" s="9" customFormat="1">
      <c r="B193" s="108"/>
      <c r="D193" s="106"/>
      <c r="E193" s="104"/>
      <c r="F193" s="42"/>
      <c r="G193" s="42"/>
    </row>
    <row r="194" spans="2:7" s="9" customFormat="1">
      <c r="B194" s="108"/>
      <c r="D194" s="106"/>
      <c r="E194" s="104"/>
      <c r="F194" s="42"/>
      <c r="G194" s="42"/>
    </row>
    <row r="195" spans="2:7" s="9" customFormat="1">
      <c r="B195" s="108"/>
      <c r="D195" s="106"/>
      <c r="E195" s="104"/>
      <c r="F195" s="42"/>
      <c r="G195" s="42"/>
    </row>
    <row r="196" spans="2:7" s="9" customFormat="1">
      <c r="B196" s="108"/>
      <c r="D196" s="106"/>
      <c r="E196" s="104"/>
      <c r="F196" s="42"/>
      <c r="G196" s="42"/>
    </row>
    <row r="197" spans="2:7" s="9" customFormat="1">
      <c r="B197" s="108"/>
      <c r="D197" s="106"/>
      <c r="E197" s="104"/>
      <c r="F197" s="42"/>
      <c r="G197" s="42"/>
    </row>
    <row r="198" spans="2:7" s="9" customFormat="1">
      <c r="B198" s="108"/>
      <c r="D198" s="106"/>
      <c r="E198" s="104"/>
      <c r="F198" s="42"/>
      <c r="G198" s="42"/>
    </row>
    <row r="199" spans="2:7" s="9" customFormat="1">
      <c r="B199" s="108"/>
      <c r="D199" s="106"/>
      <c r="E199" s="104"/>
      <c r="F199" s="42"/>
      <c r="G199" s="42"/>
    </row>
    <row r="200" spans="2:7" s="9" customFormat="1">
      <c r="B200" s="108"/>
      <c r="D200" s="106"/>
      <c r="E200" s="104"/>
      <c r="F200" s="42"/>
      <c r="G200" s="42"/>
    </row>
    <row r="201" spans="2:7" s="9" customFormat="1">
      <c r="B201" s="108"/>
      <c r="D201" s="106"/>
      <c r="E201" s="104"/>
      <c r="F201" s="42"/>
      <c r="G201" s="42"/>
    </row>
    <row r="202" spans="2:7" s="9" customFormat="1">
      <c r="B202" s="108"/>
      <c r="D202" s="106"/>
      <c r="E202" s="104"/>
      <c r="F202" s="42"/>
      <c r="G202" s="42"/>
    </row>
    <row r="203" spans="2:7" s="9" customFormat="1">
      <c r="B203" s="108"/>
      <c r="D203" s="106"/>
      <c r="E203" s="104"/>
      <c r="F203" s="42"/>
      <c r="G203" s="42"/>
    </row>
    <row r="204" spans="2:7" s="9" customFormat="1">
      <c r="B204" s="108"/>
      <c r="D204" s="106"/>
      <c r="E204" s="104"/>
      <c r="F204" s="42"/>
      <c r="G204" s="42"/>
    </row>
    <row r="205" spans="2:7" s="9" customFormat="1">
      <c r="B205" s="108"/>
      <c r="D205" s="106"/>
      <c r="E205" s="104"/>
      <c r="F205" s="42"/>
      <c r="G205" s="42"/>
    </row>
    <row r="206" spans="2:7" s="9" customFormat="1">
      <c r="B206" s="108"/>
      <c r="D206" s="106"/>
      <c r="E206" s="104"/>
      <c r="F206" s="42"/>
      <c r="G206" s="42"/>
    </row>
    <row r="207" spans="2:7" s="9" customFormat="1">
      <c r="B207" s="108"/>
      <c r="D207" s="106"/>
      <c r="E207" s="104"/>
      <c r="F207" s="42"/>
      <c r="G207" s="42"/>
    </row>
    <row r="208" spans="2:7" s="9" customFormat="1">
      <c r="B208" s="108"/>
      <c r="D208" s="106"/>
      <c r="E208" s="104"/>
      <c r="F208" s="42"/>
      <c r="G208" s="42"/>
    </row>
    <row r="209" spans="2:7" s="9" customFormat="1">
      <c r="B209" s="108"/>
      <c r="D209" s="106"/>
      <c r="E209" s="104"/>
      <c r="F209" s="42"/>
      <c r="G209" s="42"/>
    </row>
    <row r="210" spans="2:7" s="9" customFormat="1">
      <c r="B210" s="108"/>
      <c r="D210" s="106"/>
      <c r="E210" s="104"/>
      <c r="F210" s="42"/>
      <c r="G210" s="42"/>
    </row>
    <row r="211" spans="2:7" s="9" customFormat="1">
      <c r="B211" s="108"/>
      <c r="D211" s="106"/>
      <c r="E211" s="104"/>
      <c r="F211" s="42"/>
      <c r="G211" s="42"/>
    </row>
    <row r="212" spans="2:7" s="9" customFormat="1">
      <c r="B212" s="108"/>
      <c r="D212" s="106"/>
      <c r="E212" s="104"/>
      <c r="F212" s="42"/>
      <c r="G212" s="42"/>
    </row>
    <row r="213" spans="2:7" s="9" customFormat="1">
      <c r="B213" s="108"/>
      <c r="D213" s="106"/>
      <c r="E213" s="104"/>
      <c r="F213" s="42"/>
      <c r="G213" s="42"/>
    </row>
    <row r="214" spans="2:7" s="9" customFormat="1">
      <c r="B214" s="108"/>
      <c r="D214" s="106"/>
      <c r="E214" s="104"/>
      <c r="F214" s="42"/>
      <c r="G214" s="42"/>
    </row>
    <row r="215" spans="2:7" s="9" customFormat="1">
      <c r="B215" s="108"/>
      <c r="D215" s="106"/>
      <c r="E215" s="104"/>
      <c r="F215" s="42"/>
      <c r="G215" s="42"/>
    </row>
    <row r="216" spans="2:7" s="9" customFormat="1">
      <c r="B216" s="108"/>
      <c r="D216" s="106"/>
      <c r="E216" s="104"/>
      <c r="F216" s="42"/>
      <c r="G216" s="42"/>
    </row>
    <row r="217" spans="2:7" s="9" customFormat="1">
      <c r="B217" s="108"/>
      <c r="D217" s="106"/>
      <c r="E217" s="104"/>
      <c r="F217" s="42"/>
      <c r="G217" s="42"/>
    </row>
    <row r="218" spans="2:7" s="9" customFormat="1">
      <c r="B218" s="108"/>
      <c r="D218" s="106"/>
      <c r="E218" s="104"/>
      <c r="F218" s="42"/>
      <c r="G218" s="42"/>
    </row>
    <row r="219" spans="2:7" s="9" customFormat="1">
      <c r="B219" s="108"/>
      <c r="D219" s="106"/>
      <c r="E219" s="104"/>
      <c r="F219" s="42"/>
      <c r="G219" s="42"/>
    </row>
    <row r="220" spans="2:7" s="9" customFormat="1">
      <c r="B220" s="108"/>
      <c r="D220" s="106"/>
      <c r="E220" s="104"/>
      <c r="F220" s="42"/>
      <c r="G220" s="42"/>
    </row>
    <row r="221" spans="2:7" s="9" customFormat="1">
      <c r="B221" s="108"/>
      <c r="D221" s="106"/>
      <c r="E221" s="104"/>
      <c r="F221" s="42"/>
      <c r="G221" s="42"/>
    </row>
    <row r="222" spans="2:7" s="9" customFormat="1">
      <c r="B222" s="108"/>
      <c r="D222" s="106"/>
      <c r="E222" s="104"/>
      <c r="F222" s="42"/>
      <c r="G222" s="42"/>
    </row>
    <row r="223" spans="2:7" s="9" customFormat="1">
      <c r="B223" s="108"/>
      <c r="D223" s="106"/>
      <c r="E223" s="104"/>
      <c r="F223" s="42"/>
      <c r="G223" s="42"/>
    </row>
    <row r="224" spans="2:7" s="9" customFormat="1">
      <c r="B224" s="108"/>
      <c r="D224" s="106"/>
      <c r="E224" s="104"/>
      <c r="F224" s="42"/>
      <c r="G224" s="42"/>
    </row>
    <row r="225" spans="2:7" s="9" customFormat="1">
      <c r="B225" s="108"/>
      <c r="D225" s="106"/>
      <c r="E225" s="104"/>
      <c r="F225" s="42"/>
      <c r="G225" s="42"/>
    </row>
    <row r="226" spans="2:7" s="9" customFormat="1">
      <c r="B226" s="108"/>
      <c r="D226" s="106"/>
      <c r="E226" s="104"/>
      <c r="F226" s="42"/>
      <c r="G226" s="42"/>
    </row>
    <row r="227" spans="2:7" s="9" customFormat="1">
      <c r="B227" s="108"/>
      <c r="D227" s="106"/>
      <c r="E227" s="104"/>
      <c r="F227" s="42"/>
      <c r="G227" s="42"/>
    </row>
    <row r="228" spans="2:7" s="9" customFormat="1">
      <c r="B228" s="108"/>
      <c r="D228" s="106"/>
      <c r="E228" s="104"/>
      <c r="F228" s="42"/>
      <c r="G228" s="42"/>
    </row>
    <row r="229" spans="2:7" s="9" customFormat="1">
      <c r="B229" s="108"/>
      <c r="D229" s="106"/>
      <c r="E229" s="104"/>
      <c r="F229" s="42"/>
      <c r="G229" s="42"/>
    </row>
    <row r="230" spans="2:7" s="9" customFormat="1">
      <c r="B230" s="108"/>
      <c r="D230" s="106"/>
      <c r="E230" s="104"/>
      <c r="F230" s="42"/>
      <c r="G230" s="42"/>
    </row>
    <row r="231" spans="2:7" s="9" customFormat="1">
      <c r="B231" s="108"/>
      <c r="D231" s="106"/>
      <c r="E231" s="104"/>
      <c r="F231" s="42"/>
      <c r="G231" s="42"/>
    </row>
    <row r="232" spans="2:7" s="9" customFormat="1">
      <c r="B232" s="108"/>
      <c r="D232" s="106"/>
      <c r="E232" s="104"/>
      <c r="F232" s="42"/>
      <c r="G232" s="42"/>
    </row>
    <row r="233" spans="2:7" s="9" customFormat="1">
      <c r="B233" s="108"/>
      <c r="D233" s="106"/>
      <c r="E233" s="104"/>
      <c r="F233" s="42"/>
      <c r="G233" s="42"/>
    </row>
    <row r="234" spans="2:7" s="9" customFormat="1">
      <c r="B234" s="108"/>
      <c r="D234" s="106"/>
      <c r="E234" s="104"/>
      <c r="F234" s="42"/>
      <c r="G234" s="42"/>
    </row>
    <row r="235" spans="2:7" s="9" customFormat="1">
      <c r="B235" s="108"/>
      <c r="D235" s="106"/>
      <c r="E235" s="104"/>
      <c r="F235" s="42"/>
      <c r="G235" s="42"/>
    </row>
    <row r="236" spans="2:7" s="9" customFormat="1">
      <c r="B236" s="108"/>
      <c r="D236" s="106"/>
      <c r="E236" s="104"/>
      <c r="F236" s="42"/>
      <c r="G236" s="42"/>
    </row>
    <row r="237" spans="2:7" s="9" customFormat="1">
      <c r="B237" s="108"/>
      <c r="D237" s="106"/>
      <c r="E237" s="104"/>
      <c r="F237" s="42"/>
      <c r="G237" s="42"/>
    </row>
    <row r="238" spans="2:7" s="9" customFormat="1">
      <c r="B238" s="108"/>
      <c r="D238" s="106"/>
      <c r="E238" s="104"/>
      <c r="F238" s="42"/>
      <c r="G238" s="42"/>
    </row>
    <row r="239" spans="2:7" s="9" customFormat="1">
      <c r="B239" s="108"/>
      <c r="D239" s="106"/>
      <c r="E239" s="104"/>
      <c r="F239" s="42"/>
      <c r="G239" s="42"/>
    </row>
    <row r="240" spans="2:7" s="9" customFormat="1">
      <c r="B240" s="108"/>
      <c r="D240" s="106"/>
      <c r="E240" s="104"/>
      <c r="F240" s="42"/>
      <c r="G240" s="42"/>
    </row>
    <row r="241" spans="2:7" s="9" customFormat="1">
      <c r="B241" s="108"/>
      <c r="D241" s="106"/>
      <c r="E241" s="104"/>
      <c r="F241" s="42"/>
      <c r="G241" s="42"/>
    </row>
    <row r="242" spans="2:7" s="9" customFormat="1">
      <c r="B242" s="108"/>
      <c r="D242" s="106"/>
      <c r="E242" s="104"/>
      <c r="F242" s="42"/>
      <c r="G242" s="42"/>
    </row>
    <row r="243" spans="2:7" s="9" customFormat="1">
      <c r="B243" s="108"/>
      <c r="D243" s="106"/>
      <c r="E243" s="104"/>
      <c r="F243" s="42"/>
      <c r="G243" s="42"/>
    </row>
    <row r="244" spans="2:7" s="9" customFormat="1">
      <c r="B244" s="108"/>
      <c r="D244" s="106"/>
      <c r="E244" s="104"/>
      <c r="F244" s="42"/>
      <c r="G244" s="42"/>
    </row>
    <row r="245" spans="2:7" s="9" customFormat="1">
      <c r="B245" s="108"/>
      <c r="D245" s="106"/>
      <c r="E245" s="104"/>
      <c r="F245" s="42"/>
      <c r="G245" s="42"/>
    </row>
    <row r="246" spans="2:7" s="9" customFormat="1">
      <c r="B246" s="108"/>
      <c r="D246" s="106"/>
      <c r="E246" s="104"/>
      <c r="F246" s="42"/>
      <c r="G246" s="42"/>
    </row>
    <row r="247" spans="2:7" s="9" customFormat="1">
      <c r="B247" s="108"/>
      <c r="D247" s="106"/>
      <c r="E247" s="104"/>
      <c r="F247" s="42"/>
      <c r="G247" s="42"/>
    </row>
    <row r="248" spans="2:7" s="9" customFormat="1">
      <c r="B248" s="108"/>
      <c r="D248" s="106"/>
      <c r="E248" s="104"/>
      <c r="F248" s="42"/>
      <c r="G248" s="42"/>
    </row>
    <row r="249" spans="2:7" s="9" customFormat="1">
      <c r="B249" s="108"/>
      <c r="D249" s="106"/>
      <c r="E249" s="104"/>
      <c r="F249" s="42"/>
      <c r="G249" s="42"/>
    </row>
    <row r="250" spans="2:7" s="9" customFormat="1">
      <c r="B250" s="108"/>
      <c r="D250" s="106"/>
      <c r="E250" s="104"/>
      <c r="F250" s="42"/>
      <c r="G250" s="42"/>
    </row>
    <row r="251" spans="2:7" s="9" customFormat="1">
      <c r="B251" s="108"/>
      <c r="D251" s="106"/>
      <c r="E251" s="104"/>
      <c r="F251" s="42"/>
      <c r="G251" s="42"/>
    </row>
    <row r="252" spans="2:7" s="9" customFormat="1">
      <c r="B252" s="108"/>
      <c r="D252" s="106"/>
      <c r="E252" s="104"/>
      <c r="F252" s="42"/>
      <c r="G252" s="42"/>
    </row>
    <row r="253" spans="2:7" s="9" customFormat="1">
      <c r="B253" s="108"/>
      <c r="D253" s="106"/>
      <c r="E253" s="104"/>
      <c r="F253" s="42"/>
      <c r="G253" s="42"/>
    </row>
    <row r="254" spans="2:7" s="9" customFormat="1">
      <c r="B254" s="108"/>
      <c r="D254" s="106"/>
      <c r="E254" s="104"/>
      <c r="F254" s="42"/>
      <c r="G254" s="42"/>
    </row>
    <row r="255" spans="2:7" s="9" customFormat="1">
      <c r="B255" s="108"/>
      <c r="D255" s="106"/>
      <c r="E255" s="104"/>
      <c r="F255" s="42"/>
      <c r="G255" s="42"/>
    </row>
    <row r="256" spans="2:7" s="9" customFormat="1">
      <c r="B256" s="108"/>
      <c r="D256" s="106"/>
      <c r="E256" s="104"/>
      <c r="F256" s="42"/>
      <c r="G256" s="42"/>
    </row>
    <row r="257" spans="2:7" s="9" customFormat="1">
      <c r="B257" s="108"/>
      <c r="D257" s="106"/>
      <c r="E257" s="104"/>
      <c r="F257" s="42"/>
      <c r="G257" s="42"/>
    </row>
    <row r="258" spans="2:7" s="9" customFormat="1">
      <c r="B258" s="108"/>
      <c r="D258" s="106"/>
      <c r="E258" s="104"/>
      <c r="F258" s="42"/>
      <c r="G258" s="42"/>
    </row>
    <row r="259" spans="2:7" s="9" customFormat="1">
      <c r="B259" s="108"/>
      <c r="D259" s="106"/>
      <c r="E259" s="104"/>
      <c r="F259" s="42"/>
      <c r="G259" s="42"/>
    </row>
    <row r="260" spans="2:7" s="9" customFormat="1">
      <c r="B260" s="108"/>
      <c r="D260" s="106"/>
      <c r="E260" s="104"/>
      <c r="F260" s="42"/>
      <c r="G260" s="42"/>
    </row>
    <row r="261" spans="2:7" s="9" customFormat="1">
      <c r="B261" s="108"/>
      <c r="D261" s="106"/>
      <c r="E261" s="104"/>
      <c r="F261" s="42"/>
      <c r="G261" s="42"/>
    </row>
    <row r="262" spans="2:7" s="9" customFormat="1">
      <c r="B262" s="108"/>
      <c r="D262" s="106"/>
      <c r="E262" s="104"/>
      <c r="F262" s="42"/>
      <c r="G262" s="42"/>
    </row>
    <row r="263" spans="2:7" s="9" customFormat="1">
      <c r="B263" s="108"/>
      <c r="D263" s="106"/>
      <c r="E263" s="104"/>
      <c r="F263" s="42"/>
      <c r="G263" s="42"/>
    </row>
    <row r="264" spans="2:7" s="9" customFormat="1">
      <c r="B264" s="108"/>
      <c r="D264" s="106"/>
      <c r="E264" s="104"/>
      <c r="F264" s="42"/>
      <c r="G264" s="42"/>
    </row>
    <row r="265" spans="2:7" s="9" customFormat="1">
      <c r="B265" s="108"/>
      <c r="D265" s="106"/>
      <c r="E265" s="104"/>
      <c r="F265" s="42"/>
      <c r="G265" s="42"/>
    </row>
    <row r="266" spans="2:7" s="9" customFormat="1">
      <c r="B266" s="108"/>
      <c r="D266" s="106"/>
      <c r="E266" s="104"/>
      <c r="F266" s="42"/>
      <c r="G266" s="42"/>
    </row>
    <row r="267" spans="2:7" s="9" customFormat="1">
      <c r="B267" s="108"/>
      <c r="D267" s="106"/>
      <c r="E267" s="104"/>
      <c r="F267" s="42"/>
      <c r="G267" s="42"/>
    </row>
    <row r="268" spans="2:7" s="9" customFormat="1">
      <c r="B268" s="108"/>
      <c r="D268" s="106"/>
      <c r="E268" s="104"/>
      <c r="F268" s="42"/>
      <c r="G268" s="42"/>
    </row>
    <row r="269" spans="2:7" s="9" customFormat="1">
      <c r="B269" s="108"/>
      <c r="D269" s="106"/>
      <c r="E269" s="104"/>
      <c r="F269" s="42"/>
      <c r="G269" s="42"/>
    </row>
    <row r="270" spans="2:7" s="9" customFormat="1">
      <c r="B270" s="108"/>
      <c r="D270" s="106"/>
      <c r="E270" s="104"/>
      <c r="F270" s="42"/>
      <c r="G270" s="42"/>
    </row>
    <row r="271" spans="2:7" s="9" customFormat="1">
      <c r="B271" s="108"/>
      <c r="D271" s="106"/>
      <c r="E271" s="104"/>
      <c r="F271" s="42"/>
      <c r="G271" s="42"/>
    </row>
    <row r="272" spans="2:7" s="9" customFormat="1">
      <c r="B272" s="108"/>
      <c r="D272" s="106"/>
      <c r="E272" s="104"/>
      <c r="F272" s="42"/>
      <c r="G272" s="42"/>
    </row>
    <row r="273" spans="2:7" s="9" customFormat="1">
      <c r="B273" s="108"/>
      <c r="D273" s="106"/>
      <c r="E273" s="104"/>
      <c r="F273" s="42"/>
      <c r="G273" s="42"/>
    </row>
    <row r="274" spans="2:7" s="9" customFormat="1">
      <c r="B274" s="108"/>
      <c r="D274" s="106"/>
      <c r="E274" s="104"/>
      <c r="F274" s="42"/>
      <c r="G274" s="42"/>
    </row>
    <row r="275" spans="2:7" s="9" customFormat="1">
      <c r="B275" s="108"/>
      <c r="D275" s="106"/>
      <c r="E275" s="104"/>
      <c r="F275" s="42"/>
      <c r="G275" s="42"/>
    </row>
    <row r="276" spans="2:7" s="9" customFormat="1">
      <c r="B276" s="108"/>
      <c r="D276" s="106"/>
      <c r="E276" s="104"/>
      <c r="F276" s="42"/>
      <c r="G276" s="42"/>
    </row>
    <row r="277" spans="2:7" s="9" customFormat="1">
      <c r="B277" s="108"/>
      <c r="D277" s="106"/>
      <c r="E277" s="104"/>
      <c r="F277" s="42"/>
      <c r="G277" s="42"/>
    </row>
    <row r="278" spans="2:7" s="9" customFormat="1">
      <c r="B278" s="108"/>
      <c r="D278" s="106"/>
      <c r="E278" s="104"/>
      <c r="F278" s="42"/>
      <c r="G278" s="42"/>
    </row>
    <row r="279" spans="2:7" s="9" customFormat="1">
      <c r="B279" s="108"/>
      <c r="D279" s="106"/>
      <c r="E279" s="104"/>
      <c r="F279" s="42"/>
      <c r="G279" s="42"/>
    </row>
    <row r="280" spans="2:7" s="9" customFormat="1">
      <c r="B280" s="108"/>
      <c r="D280" s="106"/>
      <c r="E280" s="104"/>
      <c r="F280" s="42"/>
      <c r="G280" s="42"/>
    </row>
    <row r="281" spans="2:7" s="9" customFormat="1">
      <c r="B281" s="108"/>
      <c r="D281" s="106"/>
      <c r="E281" s="104"/>
      <c r="F281" s="42"/>
      <c r="G281" s="42"/>
    </row>
    <row r="282" spans="2:7" s="9" customFormat="1">
      <c r="B282" s="108"/>
      <c r="D282" s="106"/>
      <c r="E282" s="104"/>
      <c r="F282" s="42"/>
      <c r="G282" s="42"/>
    </row>
    <row r="283" spans="2:7" s="9" customFormat="1">
      <c r="B283" s="108"/>
      <c r="D283" s="106"/>
      <c r="E283" s="104"/>
      <c r="F283" s="42"/>
      <c r="G283" s="42"/>
    </row>
    <row r="284" spans="2:7" s="9" customFormat="1">
      <c r="B284" s="108"/>
      <c r="D284" s="106"/>
      <c r="E284" s="104"/>
      <c r="F284" s="42"/>
      <c r="G284" s="42"/>
    </row>
    <row r="285" spans="2:7" s="9" customFormat="1">
      <c r="B285" s="108"/>
      <c r="D285" s="106"/>
      <c r="E285" s="104"/>
      <c r="F285" s="42"/>
      <c r="G285" s="42"/>
    </row>
    <row r="286" spans="2:7" s="9" customFormat="1">
      <c r="B286" s="108"/>
      <c r="D286" s="106"/>
      <c r="E286" s="104"/>
      <c r="F286" s="42"/>
      <c r="G286" s="42"/>
    </row>
    <row r="287" spans="2:7" s="9" customFormat="1">
      <c r="B287" s="108"/>
      <c r="D287" s="106"/>
      <c r="E287" s="104"/>
      <c r="F287" s="42"/>
      <c r="G287" s="42"/>
    </row>
    <row r="288" spans="2:7" s="9" customFormat="1">
      <c r="B288" s="108"/>
      <c r="D288" s="106"/>
      <c r="E288" s="104"/>
      <c r="F288" s="42"/>
      <c r="G288" s="42"/>
    </row>
    <row r="289" spans="2:7" s="9" customFormat="1">
      <c r="B289" s="108"/>
      <c r="D289" s="106"/>
      <c r="E289" s="104"/>
      <c r="F289" s="42"/>
      <c r="G289" s="42"/>
    </row>
    <row r="290" spans="2:7" s="9" customFormat="1">
      <c r="B290" s="108"/>
      <c r="D290" s="106"/>
      <c r="E290" s="104"/>
      <c r="F290" s="42"/>
      <c r="G290" s="42"/>
    </row>
    <row r="291" spans="2:7" s="9" customFormat="1">
      <c r="B291" s="108"/>
      <c r="D291" s="106"/>
      <c r="E291" s="104"/>
      <c r="F291" s="42"/>
      <c r="G291" s="42"/>
    </row>
    <row r="292" spans="2:7" s="9" customFormat="1">
      <c r="B292" s="108"/>
      <c r="D292" s="106"/>
      <c r="E292" s="104"/>
      <c r="F292" s="42"/>
      <c r="G292" s="42"/>
    </row>
    <row r="293" spans="2:7" s="9" customFormat="1">
      <c r="B293" s="108"/>
      <c r="D293" s="106"/>
      <c r="E293" s="104"/>
      <c r="F293" s="42"/>
      <c r="G293" s="42"/>
    </row>
    <row r="294" spans="2:7" s="9" customFormat="1">
      <c r="B294" s="108"/>
      <c r="D294" s="106"/>
      <c r="E294" s="104"/>
      <c r="F294" s="42"/>
      <c r="G294" s="42"/>
    </row>
    <row r="295" spans="2:7" s="9" customFormat="1">
      <c r="B295" s="108"/>
      <c r="D295" s="106"/>
      <c r="E295" s="104"/>
      <c r="F295" s="42"/>
      <c r="G295" s="42"/>
    </row>
    <row r="296" spans="2:7" s="9" customFormat="1">
      <c r="B296" s="108"/>
      <c r="D296" s="106"/>
      <c r="E296" s="104"/>
      <c r="F296" s="42"/>
      <c r="G296" s="42"/>
    </row>
    <row r="297" spans="2:7" s="9" customFormat="1">
      <c r="B297" s="108"/>
      <c r="D297" s="106"/>
      <c r="E297" s="104"/>
      <c r="F297" s="42"/>
      <c r="G297" s="42"/>
    </row>
    <row r="298" spans="2:7" s="9" customFormat="1">
      <c r="B298" s="108"/>
      <c r="D298" s="106"/>
      <c r="E298" s="104"/>
      <c r="F298" s="42"/>
      <c r="G298" s="42"/>
    </row>
    <row r="299" spans="2:7" s="9" customFormat="1">
      <c r="B299" s="108"/>
      <c r="D299" s="106"/>
      <c r="E299" s="104"/>
      <c r="F299" s="42"/>
      <c r="G299" s="42"/>
    </row>
    <row r="300" spans="2:7" s="9" customFormat="1">
      <c r="B300" s="108"/>
      <c r="D300" s="106"/>
      <c r="E300" s="104"/>
      <c r="F300" s="42"/>
      <c r="G300" s="42"/>
    </row>
    <row r="301" spans="2:7" s="9" customFormat="1">
      <c r="B301" s="108"/>
      <c r="D301" s="106"/>
      <c r="E301" s="104"/>
      <c r="F301" s="42"/>
      <c r="G301" s="42"/>
    </row>
    <row r="302" spans="2:7" s="9" customFormat="1">
      <c r="B302" s="108"/>
      <c r="D302" s="106"/>
      <c r="E302" s="104"/>
      <c r="F302" s="42"/>
      <c r="G302" s="42"/>
    </row>
    <row r="303" spans="2:7" s="9" customFormat="1">
      <c r="B303" s="108"/>
      <c r="D303" s="106"/>
      <c r="E303" s="104"/>
      <c r="F303" s="42"/>
      <c r="G303" s="42"/>
    </row>
    <row r="304" spans="2:7" s="9" customFormat="1">
      <c r="B304" s="108"/>
      <c r="D304" s="106"/>
      <c r="E304" s="104"/>
      <c r="F304" s="42"/>
      <c r="G304" s="42"/>
    </row>
    <row r="305" spans="2:7" s="9" customFormat="1">
      <c r="B305" s="108"/>
      <c r="D305" s="106"/>
      <c r="E305" s="104"/>
      <c r="F305" s="42"/>
      <c r="G305" s="42"/>
    </row>
    <row r="306" spans="2:7" s="9" customFormat="1">
      <c r="B306" s="108"/>
      <c r="D306" s="106"/>
      <c r="E306" s="104"/>
      <c r="F306" s="42"/>
      <c r="G306" s="42"/>
    </row>
    <row r="307" spans="2:7" s="9" customFormat="1">
      <c r="B307" s="108"/>
      <c r="D307" s="106"/>
      <c r="E307" s="104"/>
      <c r="F307" s="42"/>
      <c r="G307" s="42"/>
    </row>
    <row r="308" spans="2:7" s="9" customFormat="1">
      <c r="B308" s="108"/>
      <c r="D308" s="106"/>
      <c r="E308" s="104"/>
      <c r="F308" s="42"/>
      <c r="G308" s="42"/>
    </row>
    <row r="309" spans="2:7" s="9" customFormat="1">
      <c r="B309" s="108"/>
      <c r="D309" s="106"/>
      <c r="E309" s="104"/>
      <c r="F309" s="42"/>
      <c r="G309" s="42"/>
    </row>
    <row r="310" spans="2:7" s="9" customFormat="1">
      <c r="B310" s="108"/>
      <c r="D310" s="106"/>
      <c r="E310" s="104"/>
      <c r="F310" s="42"/>
      <c r="G310" s="42"/>
    </row>
    <row r="311" spans="2:7" s="9" customFormat="1">
      <c r="B311" s="108"/>
      <c r="D311" s="106"/>
      <c r="E311" s="104"/>
      <c r="F311" s="42"/>
      <c r="G311" s="42"/>
    </row>
    <row r="312" spans="2:7" s="9" customFormat="1">
      <c r="B312" s="108"/>
      <c r="D312" s="106"/>
      <c r="E312" s="104"/>
      <c r="F312" s="42"/>
      <c r="G312" s="42"/>
    </row>
    <row r="313" spans="2:7" s="9" customFormat="1">
      <c r="B313" s="108"/>
      <c r="D313" s="106"/>
      <c r="E313" s="104"/>
      <c r="F313" s="42"/>
      <c r="G313" s="42"/>
    </row>
    <row r="314" spans="2:7" s="9" customFormat="1">
      <c r="B314" s="108"/>
      <c r="D314" s="106"/>
      <c r="E314" s="104"/>
      <c r="F314" s="42"/>
      <c r="G314" s="42"/>
    </row>
    <row r="315" spans="2:7" s="9" customFormat="1">
      <c r="B315" s="108"/>
      <c r="D315" s="106"/>
      <c r="E315" s="104"/>
      <c r="F315" s="42"/>
      <c r="G315" s="42"/>
    </row>
    <row r="316" spans="2:7" s="9" customFormat="1">
      <c r="B316" s="108"/>
      <c r="D316" s="106"/>
      <c r="E316" s="104"/>
      <c r="F316" s="42"/>
      <c r="G316" s="42"/>
    </row>
    <row r="317" spans="2:7" s="9" customFormat="1">
      <c r="B317" s="108"/>
      <c r="D317" s="106"/>
      <c r="E317" s="104"/>
      <c r="F317" s="42"/>
      <c r="G317" s="42"/>
    </row>
    <row r="318" spans="2:7" s="9" customFormat="1">
      <c r="B318" s="108"/>
      <c r="D318" s="106"/>
      <c r="E318" s="104"/>
      <c r="F318" s="42"/>
      <c r="G318" s="42"/>
    </row>
    <row r="319" spans="2:7" s="9" customFormat="1">
      <c r="B319" s="108"/>
      <c r="D319" s="106"/>
      <c r="E319" s="104"/>
      <c r="F319" s="42"/>
      <c r="G319" s="42"/>
    </row>
    <row r="320" spans="2:7" s="9" customFormat="1">
      <c r="B320" s="108"/>
      <c r="D320" s="106"/>
      <c r="E320" s="104"/>
      <c r="F320" s="42"/>
      <c r="G320" s="42"/>
    </row>
    <row r="321" spans="2:7" s="9" customFormat="1">
      <c r="B321" s="108"/>
      <c r="D321" s="106"/>
      <c r="E321" s="104"/>
      <c r="F321" s="42"/>
      <c r="G321" s="42"/>
    </row>
    <row r="322" spans="2:7" s="9" customFormat="1">
      <c r="B322" s="108"/>
      <c r="D322" s="106"/>
      <c r="E322" s="104"/>
      <c r="F322" s="42"/>
      <c r="G322" s="42"/>
    </row>
    <row r="323" spans="2:7" s="9" customFormat="1">
      <c r="B323" s="108"/>
      <c r="D323" s="106"/>
      <c r="E323" s="104"/>
      <c r="F323" s="42"/>
      <c r="G323" s="42"/>
    </row>
    <row r="324" spans="2:7" s="9" customFormat="1">
      <c r="B324" s="108"/>
      <c r="D324" s="106"/>
      <c r="E324" s="104"/>
      <c r="F324" s="42"/>
      <c r="G324" s="42"/>
    </row>
    <row r="325" spans="2:7" s="9" customFormat="1">
      <c r="B325" s="108"/>
      <c r="D325" s="106"/>
      <c r="E325" s="104"/>
      <c r="F325" s="42"/>
      <c r="G325" s="42"/>
    </row>
    <row r="326" spans="2:7" s="9" customFormat="1">
      <c r="B326" s="108"/>
      <c r="D326" s="106"/>
      <c r="E326" s="104"/>
      <c r="F326" s="42"/>
      <c r="G326" s="42"/>
    </row>
    <row r="327" spans="2:7" s="9" customFormat="1">
      <c r="B327" s="108"/>
      <c r="D327" s="106"/>
      <c r="E327" s="104"/>
      <c r="F327" s="42"/>
      <c r="G327" s="42"/>
    </row>
    <row r="328" spans="2:7" s="9" customFormat="1">
      <c r="B328" s="108"/>
      <c r="D328" s="106"/>
      <c r="E328" s="104"/>
      <c r="F328" s="42"/>
      <c r="G328" s="42"/>
    </row>
    <row r="329" spans="2:7" s="9" customFormat="1">
      <c r="B329" s="108"/>
      <c r="D329" s="106"/>
      <c r="E329" s="104"/>
      <c r="F329" s="42"/>
      <c r="G329" s="42"/>
    </row>
    <row r="330" spans="2:7" s="9" customFormat="1">
      <c r="B330" s="108"/>
      <c r="D330" s="106"/>
      <c r="E330" s="104"/>
      <c r="F330" s="42"/>
      <c r="G330" s="42"/>
    </row>
    <row r="331" spans="2:7" s="9" customFormat="1">
      <c r="B331" s="108"/>
      <c r="D331" s="106"/>
      <c r="E331" s="104"/>
      <c r="F331" s="42"/>
      <c r="G331" s="42"/>
    </row>
    <row r="332" spans="2:7" s="9" customFormat="1">
      <c r="B332" s="108"/>
      <c r="D332" s="106"/>
      <c r="E332" s="104"/>
      <c r="F332" s="42"/>
      <c r="G332" s="42"/>
    </row>
    <row r="333" spans="2:7" s="9" customFormat="1">
      <c r="B333" s="108"/>
      <c r="D333" s="106"/>
      <c r="E333" s="104"/>
      <c r="F333" s="42"/>
      <c r="G333" s="42"/>
    </row>
    <row r="334" spans="2:7" s="9" customFormat="1">
      <c r="B334" s="108"/>
      <c r="D334" s="106"/>
      <c r="E334" s="104"/>
      <c r="F334" s="42"/>
      <c r="G334" s="42"/>
    </row>
    <row r="335" spans="2:7" s="9" customFormat="1">
      <c r="B335" s="108"/>
      <c r="D335" s="106"/>
      <c r="E335" s="104"/>
      <c r="F335" s="42"/>
      <c r="G335" s="42"/>
    </row>
    <row r="336" spans="2:7" s="9" customFormat="1">
      <c r="B336" s="108"/>
      <c r="D336" s="106"/>
      <c r="E336" s="104"/>
      <c r="F336" s="42"/>
      <c r="G336" s="42"/>
    </row>
    <row r="337" spans="2:7" s="9" customFormat="1">
      <c r="B337" s="108"/>
      <c r="D337" s="106"/>
      <c r="E337" s="104"/>
      <c r="F337" s="42"/>
      <c r="G337" s="42"/>
    </row>
    <row r="338" spans="2:7" s="9" customFormat="1">
      <c r="B338" s="108"/>
      <c r="D338" s="106"/>
      <c r="E338" s="104"/>
      <c r="F338" s="42"/>
      <c r="G338" s="42"/>
    </row>
    <row r="339" spans="2:7" s="9" customFormat="1">
      <c r="B339" s="108"/>
      <c r="D339" s="106"/>
      <c r="E339" s="104"/>
      <c r="F339" s="42"/>
      <c r="G339" s="42"/>
    </row>
    <row r="340" spans="2:7" s="9" customFormat="1">
      <c r="B340" s="108"/>
      <c r="D340" s="106"/>
      <c r="E340" s="104"/>
      <c r="F340" s="42"/>
      <c r="G340" s="42"/>
    </row>
    <row r="341" spans="2:7" s="9" customFormat="1">
      <c r="B341" s="108"/>
      <c r="D341" s="106"/>
      <c r="E341" s="104"/>
      <c r="F341" s="42"/>
      <c r="G341" s="42"/>
    </row>
    <row r="342" spans="2:7" s="9" customFormat="1">
      <c r="B342" s="108"/>
      <c r="D342" s="106"/>
      <c r="E342" s="104"/>
      <c r="F342" s="42"/>
      <c r="G342" s="42"/>
    </row>
    <row r="343" spans="2:7" s="9" customFormat="1">
      <c r="B343" s="108"/>
      <c r="D343" s="106"/>
      <c r="E343" s="104"/>
      <c r="F343" s="42"/>
      <c r="G343" s="42"/>
    </row>
    <row r="344" spans="2:7" s="9" customFormat="1">
      <c r="B344" s="108"/>
      <c r="D344" s="106"/>
      <c r="E344" s="104"/>
      <c r="F344" s="42"/>
      <c r="G344" s="42"/>
    </row>
    <row r="345" spans="2:7" s="9" customFormat="1">
      <c r="B345" s="108"/>
      <c r="D345" s="106"/>
      <c r="E345" s="104"/>
      <c r="F345" s="42"/>
      <c r="G345" s="42"/>
    </row>
    <row r="346" spans="2:7" s="9" customFormat="1">
      <c r="B346" s="108"/>
      <c r="D346" s="106"/>
      <c r="E346" s="104"/>
      <c r="F346" s="42"/>
      <c r="G346" s="42"/>
    </row>
    <row r="347" spans="2:7" s="9" customFormat="1">
      <c r="B347" s="108"/>
      <c r="D347" s="106"/>
      <c r="E347" s="104"/>
      <c r="F347" s="42"/>
      <c r="G347" s="42"/>
    </row>
    <row r="348" spans="2:7" s="9" customFormat="1">
      <c r="B348" s="108"/>
      <c r="D348" s="106"/>
      <c r="E348" s="104"/>
      <c r="F348" s="42"/>
      <c r="G348" s="42"/>
    </row>
    <row r="349" spans="2:7" s="9" customFormat="1">
      <c r="B349" s="108"/>
      <c r="D349" s="106"/>
      <c r="E349" s="104"/>
      <c r="F349" s="42"/>
      <c r="G349" s="42"/>
    </row>
    <row r="350" spans="2:7" s="9" customFormat="1">
      <c r="B350" s="108"/>
      <c r="D350" s="106"/>
      <c r="E350" s="104"/>
      <c r="F350" s="42"/>
      <c r="G350" s="42"/>
    </row>
    <row r="351" spans="2:7" s="9" customFormat="1">
      <c r="B351" s="108"/>
      <c r="D351" s="106"/>
      <c r="E351" s="104"/>
      <c r="F351" s="42"/>
      <c r="G351" s="42"/>
    </row>
    <row r="352" spans="2:7" s="9" customFormat="1">
      <c r="B352" s="108"/>
      <c r="D352" s="106"/>
      <c r="E352" s="104"/>
      <c r="F352" s="42"/>
      <c r="G352" s="42"/>
    </row>
    <row r="353" spans="2:7" s="9" customFormat="1">
      <c r="B353" s="108"/>
      <c r="D353" s="106"/>
      <c r="E353" s="104"/>
      <c r="F353" s="42"/>
      <c r="G353" s="42"/>
    </row>
    <row r="354" spans="2:7" s="9" customFormat="1">
      <c r="B354" s="108"/>
      <c r="D354" s="106"/>
      <c r="E354" s="104"/>
      <c r="F354" s="42"/>
      <c r="G354" s="42"/>
    </row>
    <row r="355" spans="2:7" s="9" customFormat="1">
      <c r="B355" s="108"/>
      <c r="D355" s="106"/>
      <c r="E355" s="104"/>
      <c r="F355" s="42"/>
      <c r="G355" s="42"/>
    </row>
    <row r="356" spans="2:7" s="9" customFormat="1">
      <c r="B356" s="108"/>
      <c r="D356" s="106"/>
      <c r="E356" s="104"/>
      <c r="F356" s="42"/>
      <c r="G356" s="42"/>
    </row>
    <row r="357" spans="2:7" s="9" customFormat="1">
      <c r="B357" s="108"/>
      <c r="D357" s="106"/>
      <c r="E357" s="104"/>
      <c r="F357" s="42"/>
      <c r="G357" s="42"/>
    </row>
    <row r="358" spans="2:7" s="9" customFormat="1">
      <c r="B358" s="108"/>
      <c r="D358" s="106"/>
      <c r="E358" s="104"/>
      <c r="F358" s="42"/>
      <c r="G358" s="42"/>
    </row>
    <row r="359" spans="2:7" s="9" customFormat="1">
      <c r="B359" s="108"/>
      <c r="D359" s="106"/>
      <c r="E359" s="104"/>
      <c r="F359" s="42"/>
      <c r="G359" s="42"/>
    </row>
    <row r="360" spans="2:7" s="9" customFormat="1">
      <c r="B360" s="108"/>
      <c r="D360" s="106"/>
      <c r="E360" s="104"/>
      <c r="F360" s="42"/>
      <c r="G360" s="42"/>
    </row>
    <row r="361" spans="2:7" s="9" customFormat="1">
      <c r="B361" s="108"/>
      <c r="D361" s="106"/>
      <c r="E361" s="104"/>
      <c r="F361" s="42"/>
      <c r="G361" s="42"/>
    </row>
    <row r="362" spans="2:7" s="9" customFormat="1">
      <c r="B362" s="108"/>
      <c r="D362" s="106"/>
      <c r="E362" s="104"/>
      <c r="F362" s="42"/>
      <c r="G362" s="42"/>
    </row>
    <row r="363" spans="2:7" s="9" customFormat="1">
      <c r="B363" s="108"/>
      <c r="D363" s="106"/>
      <c r="E363" s="104"/>
      <c r="F363" s="42"/>
      <c r="G363" s="42"/>
    </row>
    <row r="364" spans="2:7" s="9" customFormat="1">
      <c r="B364" s="108"/>
      <c r="D364" s="106"/>
      <c r="E364" s="104"/>
      <c r="F364" s="42"/>
      <c r="G364" s="42"/>
    </row>
    <row r="365" spans="2:7" s="9" customFormat="1">
      <c r="B365" s="108"/>
      <c r="D365" s="106"/>
      <c r="E365" s="104"/>
      <c r="F365" s="42"/>
      <c r="G365" s="42"/>
    </row>
    <row r="366" spans="2:7" s="9" customFormat="1">
      <c r="B366" s="108"/>
      <c r="D366" s="106"/>
      <c r="E366" s="104"/>
      <c r="F366" s="42"/>
      <c r="G366" s="42"/>
    </row>
    <row r="367" spans="2:7" s="9" customFormat="1">
      <c r="B367" s="108"/>
      <c r="D367" s="106"/>
      <c r="E367" s="104"/>
      <c r="F367" s="42"/>
      <c r="G367" s="42"/>
    </row>
    <row r="368" spans="2:7" s="9" customFormat="1">
      <c r="B368" s="108"/>
      <c r="D368" s="106"/>
      <c r="E368" s="104"/>
      <c r="F368" s="42"/>
      <c r="G368" s="42"/>
    </row>
    <row r="369" spans="2:7" s="9" customFormat="1">
      <c r="B369" s="108"/>
      <c r="D369" s="106"/>
      <c r="E369" s="104"/>
      <c r="F369" s="42"/>
      <c r="G369" s="42"/>
    </row>
    <row r="370" spans="2:7" s="9" customFormat="1">
      <c r="B370" s="108"/>
      <c r="D370" s="106"/>
      <c r="E370" s="104"/>
      <c r="F370" s="42"/>
      <c r="G370" s="42"/>
    </row>
    <row r="371" spans="2:7" s="9" customFormat="1">
      <c r="B371" s="108"/>
      <c r="D371" s="106"/>
      <c r="E371" s="104"/>
      <c r="F371" s="42"/>
      <c r="G371" s="42"/>
    </row>
    <row r="372" spans="2:7" s="9" customFormat="1">
      <c r="B372" s="108"/>
      <c r="D372" s="106"/>
      <c r="E372" s="104"/>
      <c r="F372" s="42"/>
      <c r="G372" s="42"/>
    </row>
    <row r="373" spans="2:7" s="9" customFormat="1">
      <c r="B373" s="108"/>
      <c r="D373" s="106"/>
      <c r="E373" s="104"/>
      <c r="F373" s="42"/>
      <c r="G373" s="42"/>
    </row>
    <row r="374" spans="2:7" s="9" customFormat="1">
      <c r="B374" s="108"/>
      <c r="D374" s="106"/>
      <c r="E374" s="104"/>
      <c r="F374" s="42"/>
      <c r="G374" s="42"/>
    </row>
    <row r="375" spans="2:7" s="9" customFormat="1">
      <c r="B375" s="108"/>
      <c r="D375" s="106"/>
      <c r="E375" s="104"/>
      <c r="F375" s="42"/>
      <c r="G375" s="42"/>
    </row>
    <row r="376" spans="2:7" s="9" customFormat="1">
      <c r="B376" s="108"/>
      <c r="D376" s="106"/>
      <c r="E376" s="104"/>
      <c r="F376" s="42"/>
      <c r="G376" s="42"/>
    </row>
    <row r="377" spans="2:7" s="9" customFormat="1">
      <c r="B377" s="108"/>
      <c r="D377" s="106"/>
      <c r="E377" s="104"/>
      <c r="F377" s="42"/>
      <c r="G377" s="42"/>
    </row>
    <row r="378" spans="2:7" s="9" customFormat="1">
      <c r="B378" s="108"/>
      <c r="D378" s="106"/>
      <c r="E378" s="104"/>
      <c r="F378" s="42"/>
      <c r="G378" s="42"/>
    </row>
    <row r="379" spans="2:7" s="9" customFormat="1">
      <c r="B379" s="108"/>
      <c r="D379" s="106"/>
      <c r="E379" s="104"/>
      <c r="F379" s="42"/>
      <c r="G379" s="42"/>
    </row>
    <row r="380" spans="2:7" s="9" customFormat="1">
      <c r="B380" s="108"/>
      <c r="D380" s="106"/>
      <c r="E380" s="104"/>
      <c r="F380" s="42"/>
      <c r="G380" s="42"/>
    </row>
    <row r="381" spans="2:7" s="9" customFormat="1">
      <c r="B381" s="108"/>
      <c r="D381" s="106"/>
      <c r="E381" s="104"/>
      <c r="F381" s="42"/>
      <c r="G381" s="42"/>
    </row>
    <row r="382" spans="2:7" s="9" customFormat="1">
      <c r="B382" s="108"/>
      <c r="D382" s="106"/>
      <c r="E382" s="104"/>
      <c r="F382" s="42"/>
      <c r="G382" s="42"/>
    </row>
    <row r="383" spans="2:7" s="9" customFormat="1">
      <c r="B383" s="108"/>
      <c r="D383" s="106"/>
      <c r="E383" s="104"/>
      <c r="F383" s="42"/>
      <c r="G383" s="42"/>
    </row>
    <row r="384" spans="2:7" s="9" customFormat="1">
      <c r="B384" s="108"/>
      <c r="D384" s="106"/>
      <c r="E384" s="104"/>
      <c r="F384" s="42"/>
      <c r="G384" s="42"/>
    </row>
    <row r="385" spans="2:7" s="9" customFormat="1">
      <c r="B385" s="108"/>
      <c r="D385" s="106"/>
      <c r="E385" s="104"/>
      <c r="F385" s="42"/>
      <c r="G385" s="42"/>
    </row>
    <row r="386" spans="2:7" s="9" customFormat="1">
      <c r="B386" s="108"/>
      <c r="D386" s="106"/>
      <c r="E386" s="104"/>
      <c r="F386" s="42"/>
      <c r="G386" s="42"/>
    </row>
    <row r="387" spans="2:7" s="9" customFormat="1">
      <c r="B387" s="108"/>
      <c r="D387" s="106"/>
      <c r="E387" s="104"/>
      <c r="F387" s="42"/>
      <c r="G387" s="42"/>
    </row>
    <row r="388" spans="2:7" s="9" customFormat="1">
      <c r="B388" s="108"/>
      <c r="D388" s="106"/>
      <c r="E388" s="104"/>
      <c r="F388" s="42"/>
      <c r="G388" s="42"/>
    </row>
    <row r="389" spans="2:7" s="9" customFormat="1">
      <c r="B389" s="108"/>
      <c r="D389" s="106"/>
      <c r="E389" s="104"/>
      <c r="F389" s="42"/>
      <c r="G389" s="42"/>
    </row>
    <row r="390" spans="2:7" s="9" customFormat="1">
      <c r="B390" s="108"/>
      <c r="D390" s="106"/>
      <c r="E390" s="104"/>
      <c r="F390" s="42"/>
      <c r="G390" s="42"/>
    </row>
    <row r="391" spans="2:7" s="9" customFormat="1">
      <c r="B391" s="108"/>
      <c r="D391" s="106"/>
      <c r="E391" s="104"/>
      <c r="F391" s="42"/>
      <c r="G391" s="42"/>
    </row>
    <row r="392" spans="2:7" s="9" customFormat="1">
      <c r="B392" s="108"/>
      <c r="D392" s="106"/>
      <c r="E392" s="104"/>
      <c r="F392" s="42"/>
      <c r="G392" s="42"/>
    </row>
    <row r="393" spans="2:7" s="9" customFormat="1">
      <c r="B393" s="108"/>
      <c r="D393" s="106"/>
      <c r="E393" s="104"/>
      <c r="F393" s="42"/>
      <c r="G393" s="42"/>
    </row>
    <row r="394" spans="2:7" s="9" customFormat="1">
      <c r="B394" s="108"/>
      <c r="D394" s="106"/>
      <c r="E394" s="104"/>
      <c r="F394" s="42"/>
      <c r="G394" s="42"/>
    </row>
    <row r="395" spans="2:7" s="9" customFormat="1">
      <c r="B395" s="108"/>
      <c r="D395" s="106"/>
      <c r="E395" s="104"/>
      <c r="F395" s="42"/>
      <c r="G395" s="42"/>
    </row>
    <row r="396" spans="2:7" s="9" customFormat="1">
      <c r="B396" s="108"/>
      <c r="D396" s="106"/>
      <c r="E396" s="104"/>
      <c r="F396" s="42"/>
      <c r="G396" s="42"/>
    </row>
    <row r="397" spans="2:7" s="9" customFormat="1">
      <c r="B397" s="108"/>
      <c r="D397" s="106"/>
      <c r="E397" s="104"/>
      <c r="F397" s="42"/>
      <c r="G397" s="42"/>
    </row>
    <row r="398" spans="2:7" s="9" customFormat="1">
      <c r="B398" s="108"/>
      <c r="D398" s="106"/>
      <c r="E398" s="104"/>
      <c r="F398" s="42"/>
      <c r="G398" s="42"/>
    </row>
    <row r="399" spans="2:7" s="9" customFormat="1">
      <c r="B399" s="108"/>
      <c r="D399" s="106"/>
      <c r="E399" s="104"/>
      <c r="F399" s="42"/>
      <c r="G399" s="42"/>
    </row>
    <row r="400" spans="2:7" s="9" customFormat="1">
      <c r="B400" s="108"/>
      <c r="D400" s="106"/>
      <c r="E400" s="104"/>
      <c r="F400" s="42"/>
      <c r="G400" s="42"/>
    </row>
    <row r="401" spans="2:7" s="9" customFormat="1">
      <c r="B401" s="108"/>
      <c r="D401" s="106"/>
      <c r="E401" s="104"/>
      <c r="F401" s="42"/>
      <c r="G401" s="42"/>
    </row>
    <row r="402" spans="2:7" s="9" customFormat="1">
      <c r="B402" s="108"/>
      <c r="D402" s="106"/>
      <c r="E402" s="104"/>
      <c r="F402" s="42"/>
      <c r="G402" s="42"/>
    </row>
    <row r="403" spans="2:7" s="9" customFormat="1">
      <c r="B403" s="108"/>
      <c r="D403" s="106"/>
      <c r="E403" s="104"/>
      <c r="F403" s="42"/>
      <c r="G403" s="42"/>
    </row>
    <row r="404" spans="2:7" s="9" customFormat="1">
      <c r="B404" s="108"/>
      <c r="D404" s="106"/>
      <c r="E404" s="104"/>
      <c r="F404" s="42"/>
      <c r="G404" s="42"/>
    </row>
    <row r="405" spans="2:7" s="9" customFormat="1">
      <c r="B405" s="108"/>
      <c r="D405" s="106"/>
      <c r="E405" s="104"/>
      <c r="F405" s="42"/>
      <c r="G405" s="42"/>
    </row>
    <row r="406" spans="2:7" s="9" customFormat="1">
      <c r="B406" s="108"/>
      <c r="D406" s="106"/>
      <c r="E406" s="104"/>
      <c r="F406" s="42"/>
      <c r="G406" s="42"/>
    </row>
    <row r="407" spans="2:7" s="9" customFormat="1">
      <c r="B407" s="108"/>
      <c r="D407" s="106"/>
      <c r="E407" s="104"/>
      <c r="F407" s="42"/>
      <c r="G407" s="42"/>
    </row>
    <row r="408" spans="2:7" s="9" customFormat="1">
      <c r="B408" s="108"/>
      <c r="D408" s="106"/>
      <c r="E408" s="104"/>
      <c r="F408" s="42"/>
      <c r="G408" s="42"/>
    </row>
    <row r="409" spans="2:7" s="9" customFormat="1">
      <c r="B409" s="108"/>
      <c r="D409" s="106"/>
      <c r="E409" s="104"/>
      <c r="F409" s="42"/>
      <c r="G409" s="42"/>
    </row>
    <row r="410" spans="2:7" s="9" customFormat="1">
      <c r="B410" s="108"/>
      <c r="D410" s="106"/>
      <c r="E410" s="104"/>
      <c r="F410" s="42"/>
      <c r="G410" s="42"/>
    </row>
    <row r="411" spans="2:7" s="9" customFormat="1">
      <c r="B411" s="108"/>
      <c r="D411" s="106"/>
      <c r="E411" s="104"/>
      <c r="F411" s="42"/>
      <c r="G411" s="42"/>
    </row>
    <row r="412" spans="2:7" s="9" customFormat="1">
      <c r="B412" s="108"/>
      <c r="D412" s="106"/>
      <c r="E412" s="104"/>
      <c r="F412" s="42"/>
      <c r="G412" s="42"/>
    </row>
    <row r="413" spans="2:7" s="9" customFormat="1">
      <c r="B413" s="108"/>
      <c r="D413" s="106"/>
      <c r="E413" s="104"/>
      <c r="F413" s="42"/>
      <c r="G413" s="42"/>
    </row>
    <row r="414" spans="2:7" s="9" customFormat="1">
      <c r="B414" s="108"/>
      <c r="D414" s="106"/>
      <c r="E414" s="104"/>
      <c r="F414" s="42"/>
      <c r="G414" s="42"/>
    </row>
    <row r="415" spans="2:7" s="9" customFormat="1">
      <c r="B415" s="108"/>
      <c r="D415" s="106"/>
      <c r="E415" s="104"/>
      <c r="F415" s="42"/>
      <c r="G415" s="42"/>
    </row>
    <row r="416" spans="2:7" s="9" customFormat="1">
      <c r="B416" s="108"/>
      <c r="D416" s="106"/>
      <c r="E416" s="104"/>
      <c r="F416" s="42"/>
      <c r="G416" s="42"/>
    </row>
    <row r="417" spans="2:7" s="9" customFormat="1">
      <c r="B417" s="108"/>
      <c r="D417" s="106"/>
      <c r="E417" s="104"/>
      <c r="F417" s="42"/>
      <c r="G417" s="42"/>
    </row>
    <row r="418" spans="2:7" s="9" customFormat="1">
      <c r="B418" s="108"/>
      <c r="D418" s="106"/>
      <c r="E418" s="104"/>
      <c r="F418" s="42"/>
      <c r="G418" s="42"/>
    </row>
    <row r="419" spans="2:7" s="9" customFormat="1">
      <c r="B419" s="108"/>
      <c r="D419" s="106"/>
      <c r="E419" s="104"/>
      <c r="F419" s="42"/>
      <c r="G419" s="42"/>
    </row>
    <row r="420" spans="2:7" s="9" customFormat="1">
      <c r="B420" s="108"/>
      <c r="D420" s="106"/>
      <c r="E420" s="104"/>
      <c r="F420" s="42"/>
      <c r="G420" s="42"/>
    </row>
    <row r="421" spans="2:7" s="9" customFormat="1">
      <c r="B421" s="108"/>
      <c r="D421" s="106"/>
      <c r="E421" s="104"/>
      <c r="F421" s="42"/>
      <c r="G421" s="42"/>
    </row>
    <row r="422" spans="2:7" s="9" customFormat="1">
      <c r="B422" s="108"/>
      <c r="D422" s="106"/>
      <c r="E422" s="104"/>
      <c r="F422" s="42"/>
      <c r="G422" s="42"/>
    </row>
    <row r="423" spans="2:7" s="9" customFormat="1">
      <c r="B423" s="108"/>
      <c r="D423" s="106"/>
      <c r="E423" s="104"/>
      <c r="F423" s="42"/>
      <c r="G423" s="42"/>
    </row>
    <row r="424" spans="2:7" s="9" customFormat="1">
      <c r="B424" s="108"/>
      <c r="D424" s="106"/>
      <c r="E424" s="104"/>
      <c r="F424" s="42"/>
      <c r="G424" s="42"/>
    </row>
    <row r="425" spans="2:7" s="9" customFormat="1">
      <c r="B425" s="108"/>
      <c r="D425" s="106"/>
      <c r="E425" s="104"/>
      <c r="F425" s="42"/>
      <c r="G425" s="42"/>
    </row>
    <row r="426" spans="2:7" s="9" customFormat="1">
      <c r="B426" s="108"/>
      <c r="D426" s="106"/>
      <c r="E426" s="104"/>
      <c r="F426" s="42"/>
      <c r="G426" s="42"/>
    </row>
    <row r="427" spans="2:7" s="9" customFormat="1">
      <c r="B427" s="108"/>
      <c r="D427" s="106"/>
      <c r="E427" s="104"/>
      <c r="F427" s="42"/>
      <c r="G427" s="42"/>
    </row>
    <row r="428" spans="2:7" s="9" customFormat="1">
      <c r="B428" s="108"/>
      <c r="D428" s="106"/>
      <c r="E428" s="104"/>
      <c r="F428" s="42"/>
      <c r="G428" s="42"/>
    </row>
    <row r="429" spans="2:7" s="9" customFormat="1">
      <c r="B429" s="108"/>
      <c r="D429" s="106"/>
      <c r="E429" s="104"/>
      <c r="F429" s="42"/>
      <c r="G429" s="42"/>
    </row>
    <row r="430" spans="2:7" s="9" customFormat="1">
      <c r="B430" s="108"/>
      <c r="D430" s="106"/>
      <c r="E430" s="104"/>
      <c r="F430" s="42"/>
      <c r="G430" s="42"/>
    </row>
    <row r="431" spans="2:7" s="9" customFormat="1">
      <c r="B431" s="108"/>
      <c r="D431" s="106"/>
      <c r="E431" s="104"/>
      <c r="F431" s="42"/>
      <c r="G431" s="42"/>
    </row>
    <row r="432" spans="2:7" s="9" customFormat="1">
      <c r="B432" s="108"/>
      <c r="D432" s="106"/>
      <c r="E432" s="104"/>
      <c r="F432" s="42"/>
      <c r="G432" s="42"/>
    </row>
    <row r="433" spans="2:7" s="9" customFormat="1">
      <c r="B433" s="108"/>
      <c r="D433" s="106"/>
      <c r="E433" s="104"/>
      <c r="F433" s="42"/>
      <c r="G433" s="42"/>
    </row>
    <row r="434" spans="2:7" s="9" customFormat="1">
      <c r="B434" s="108"/>
      <c r="D434" s="106"/>
      <c r="E434" s="104"/>
      <c r="F434" s="42"/>
      <c r="G434" s="42"/>
    </row>
    <row r="435" spans="2:7" s="9" customFormat="1">
      <c r="B435" s="108"/>
      <c r="D435" s="106"/>
      <c r="E435" s="104"/>
      <c r="F435" s="42"/>
      <c r="G435" s="42"/>
    </row>
    <row r="436" spans="2:7" s="9" customFormat="1">
      <c r="B436" s="108"/>
      <c r="D436" s="106"/>
      <c r="E436" s="104"/>
      <c r="F436" s="42"/>
      <c r="G436" s="42"/>
    </row>
    <row r="437" spans="2:7" s="9" customFormat="1">
      <c r="B437" s="108"/>
      <c r="D437" s="106"/>
      <c r="E437" s="104"/>
      <c r="F437" s="42"/>
      <c r="G437" s="42"/>
    </row>
    <row r="438" spans="2:7" s="9" customFormat="1">
      <c r="B438" s="108"/>
      <c r="D438" s="106"/>
      <c r="E438" s="104"/>
      <c r="F438" s="42"/>
      <c r="G438" s="42"/>
    </row>
    <row r="439" spans="2:7" s="9" customFormat="1">
      <c r="B439" s="108"/>
      <c r="D439" s="106"/>
      <c r="E439" s="104"/>
      <c r="F439" s="42"/>
      <c r="G439" s="42"/>
    </row>
    <row r="440" spans="2:7" s="9" customFormat="1">
      <c r="B440" s="108"/>
      <c r="D440" s="106"/>
      <c r="E440" s="104"/>
      <c r="F440" s="42"/>
      <c r="G440" s="42"/>
    </row>
    <row r="441" spans="2:7" s="9" customFormat="1">
      <c r="B441" s="108"/>
      <c r="D441" s="106"/>
      <c r="E441" s="104"/>
      <c r="F441" s="42"/>
      <c r="G441" s="42"/>
    </row>
    <row r="442" spans="2:7" s="9" customFormat="1">
      <c r="B442" s="108"/>
      <c r="D442" s="106"/>
      <c r="E442" s="104"/>
      <c r="F442" s="42"/>
      <c r="G442" s="42"/>
    </row>
    <row r="443" spans="2:7" s="9" customFormat="1">
      <c r="B443" s="108"/>
      <c r="D443" s="106"/>
      <c r="E443" s="104"/>
      <c r="F443" s="42"/>
      <c r="G443" s="42"/>
    </row>
    <row r="444" spans="2:7" s="9" customFormat="1">
      <c r="B444" s="108"/>
      <c r="D444" s="106"/>
      <c r="E444" s="104"/>
      <c r="F444" s="42"/>
      <c r="G444" s="42"/>
    </row>
    <row r="445" spans="2:7" s="9" customFormat="1">
      <c r="B445" s="108"/>
      <c r="D445" s="106"/>
      <c r="E445" s="104"/>
      <c r="F445" s="42"/>
      <c r="G445" s="42"/>
    </row>
    <row r="446" spans="2:7" s="9" customFormat="1">
      <c r="B446" s="108"/>
      <c r="D446" s="106"/>
      <c r="E446" s="104"/>
      <c r="F446" s="42"/>
      <c r="G446" s="42"/>
    </row>
    <row r="447" spans="2:7" s="9" customFormat="1">
      <c r="B447" s="108"/>
      <c r="D447" s="106"/>
      <c r="E447" s="104"/>
      <c r="F447" s="42"/>
      <c r="G447" s="42"/>
    </row>
    <row r="448" spans="2:7" s="9" customFormat="1">
      <c r="B448" s="108"/>
      <c r="D448" s="106"/>
      <c r="E448" s="104"/>
      <c r="F448" s="42"/>
      <c r="G448" s="42"/>
    </row>
    <row r="449" spans="2:7" s="9" customFormat="1">
      <c r="B449" s="108"/>
      <c r="D449" s="106"/>
      <c r="E449" s="104"/>
      <c r="F449" s="42"/>
      <c r="G449" s="42"/>
    </row>
    <row r="450" spans="2:7" s="9" customFormat="1">
      <c r="B450" s="108"/>
      <c r="D450" s="106"/>
      <c r="E450" s="104"/>
      <c r="F450" s="42"/>
      <c r="G450" s="42"/>
    </row>
    <row r="451" spans="2:7" s="9" customFormat="1">
      <c r="B451" s="108"/>
      <c r="D451" s="106"/>
      <c r="E451" s="104"/>
      <c r="F451" s="42"/>
      <c r="G451" s="42"/>
    </row>
    <row r="452" spans="2:7" s="9" customFormat="1">
      <c r="B452" s="108"/>
      <c r="D452" s="106"/>
      <c r="E452" s="104"/>
      <c r="F452" s="42"/>
      <c r="G452" s="42"/>
    </row>
    <row r="453" spans="2:7" s="9" customFormat="1">
      <c r="B453" s="108"/>
      <c r="D453" s="106"/>
      <c r="E453" s="104"/>
      <c r="F453" s="42"/>
      <c r="G453" s="42"/>
    </row>
    <row r="454" spans="2:7" s="9" customFormat="1">
      <c r="B454" s="108"/>
      <c r="D454" s="106"/>
      <c r="E454" s="104"/>
      <c r="F454" s="42"/>
      <c r="G454" s="42"/>
    </row>
    <row r="455" spans="2:7" s="9" customFormat="1">
      <c r="B455" s="108"/>
      <c r="D455" s="106"/>
      <c r="E455" s="104"/>
      <c r="F455" s="42"/>
      <c r="G455" s="42"/>
    </row>
    <row r="456" spans="2:7" s="9" customFormat="1">
      <c r="B456" s="108"/>
      <c r="D456" s="106"/>
      <c r="E456" s="104"/>
      <c r="F456" s="42"/>
      <c r="G456" s="42"/>
    </row>
    <row r="457" spans="2:7" s="9" customFormat="1">
      <c r="B457" s="108"/>
      <c r="D457" s="106"/>
      <c r="E457" s="104"/>
      <c r="F457" s="42"/>
      <c r="G457" s="42"/>
    </row>
    <row r="458" spans="2:7" s="9" customFormat="1">
      <c r="B458" s="108"/>
      <c r="D458" s="106"/>
      <c r="E458" s="104"/>
      <c r="F458" s="42"/>
      <c r="G458" s="42"/>
    </row>
    <row r="459" spans="2:7" s="9" customFormat="1">
      <c r="B459" s="108"/>
      <c r="D459" s="106"/>
      <c r="E459" s="104"/>
      <c r="F459" s="42"/>
      <c r="G459" s="42"/>
    </row>
    <row r="460" spans="2:7" s="9" customFormat="1">
      <c r="B460" s="108"/>
      <c r="D460" s="106"/>
      <c r="E460" s="104"/>
      <c r="F460" s="42"/>
      <c r="G460" s="42"/>
    </row>
    <row r="461" spans="2:7" s="9" customFormat="1">
      <c r="B461" s="108"/>
      <c r="D461" s="106"/>
      <c r="E461" s="104"/>
      <c r="F461" s="42"/>
      <c r="G461" s="42"/>
    </row>
    <row r="462" spans="2:7" s="9" customFormat="1">
      <c r="B462" s="108"/>
      <c r="D462" s="106"/>
      <c r="E462" s="104"/>
      <c r="F462" s="42"/>
      <c r="G462" s="42"/>
    </row>
    <row r="463" spans="2:7" s="9" customFormat="1">
      <c r="B463" s="108"/>
      <c r="D463" s="106"/>
      <c r="E463" s="104"/>
      <c r="F463" s="42"/>
      <c r="G463" s="42"/>
    </row>
    <row r="464" spans="2:7" s="9" customFormat="1">
      <c r="B464" s="108"/>
      <c r="D464" s="106"/>
      <c r="E464" s="104"/>
      <c r="F464" s="42"/>
      <c r="G464" s="42"/>
    </row>
    <row r="465" spans="2:7" s="9" customFormat="1">
      <c r="B465" s="108"/>
      <c r="D465" s="106"/>
      <c r="E465" s="104"/>
      <c r="F465" s="42"/>
      <c r="G465" s="42"/>
    </row>
    <row r="466" spans="2:7" s="9" customFormat="1">
      <c r="B466" s="108"/>
      <c r="D466" s="106"/>
      <c r="E466" s="104"/>
      <c r="F466" s="42"/>
      <c r="G466" s="42"/>
    </row>
    <row r="467" spans="2:7" s="9" customFormat="1">
      <c r="B467" s="108"/>
      <c r="D467" s="106"/>
      <c r="E467" s="104"/>
      <c r="F467" s="42"/>
      <c r="G467" s="42"/>
    </row>
    <row r="468" spans="2:7" s="9" customFormat="1">
      <c r="B468" s="108"/>
      <c r="D468" s="106"/>
      <c r="E468" s="104"/>
      <c r="F468" s="42"/>
      <c r="G468" s="42"/>
    </row>
    <row r="469" spans="2:7" s="9" customFormat="1">
      <c r="B469" s="108"/>
      <c r="D469" s="106"/>
      <c r="E469" s="104"/>
      <c r="F469" s="42"/>
      <c r="G469" s="42"/>
    </row>
    <row r="470" spans="2:7" s="9" customFormat="1">
      <c r="B470" s="108"/>
      <c r="D470" s="106"/>
      <c r="E470" s="104"/>
      <c r="F470" s="42"/>
      <c r="G470" s="42"/>
    </row>
    <row r="471" spans="2:7" s="9" customFormat="1">
      <c r="B471" s="108"/>
      <c r="D471" s="106"/>
      <c r="E471" s="104"/>
      <c r="F471" s="42"/>
      <c r="G471" s="42"/>
    </row>
    <row r="472" spans="2:7" s="9" customFormat="1">
      <c r="B472" s="108"/>
      <c r="D472" s="106"/>
      <c r="E472" s="104"/>
      <c r="F472" s="42"/>
      <c r="G472" s="42"/>
    </row>
    <row r="473" spans="2:7" s="9" customFormat="1">
      <c r="B473" s="108"/>
      <c r="D473" s="106"/>
      <c r="E473" s="104"/>
      <c r="F473" s="42"/>
      <c r="G473" s="42"/>
    </row>
    <row r="474" spans="2:7" s="9" customFormat="1">
      <c r="B474" s="108"/>
      <c r="D474" s="106"/>
      <c r="E474" s="104"/>
      <c r="F474" s="42"/>
      <c r="G474" s="42"/>
    </row>
    <row r="475" spans="2:7" s="9" customFormat="1">
      <c r="B475" s="108"/>
      <c r="D475" s="106"/>
      <c r="E475" s="104"/>
      <c r="F475" s="42"/>
      <c r="G475" s="42"/>
    </row>
    <row r="476" spans="2:7" s="9" customFormat="1">
      <c r="B476" s="108"/>
      <c r="D476" s="106"/>
      <c r="E476" s="104"/>
      <c r="F476" s="42"/>
      <c r="G476" s="42"/>
    </row>
    <row r="477" spans="2:7" s="9" customFormat="1">
      <c r="B477" s="108"/>
      <c r="D477" s="106"/>
      <c r="E477" s="104"/>
      <c r="F477" s="42"/>
      <c r="G477" s="42"/>
    </row>
    <row r="478" spans="2:7" s="9" customFormat="1">
      <c r="B478" s="108"/>
      <c r="D478" s="106"/>
      <c r="E478" s="104"/>
      <c r="F478" s="42"/>
      <c r="G478" s="42"/>
    </row>
    <row r="479" spans="2:7" s="9" customFormat="1">
      <c r="B479" s="108"/>
      <c r="D479" s="106"/>
      <c r="E479" s="104"/>
      <c r="F479" s="42"/>
      <c r="G479" s="42"/>
    </row>
    <row r="480" spans="2:7" s="9" customFormat="1">
      <c r="B480" s="108"/>
      <c r="D480" s="106"/>
      <c r="E480" s="104"/>
      <c r="F480" s="42"/>
      <c r="G480" s="42"/>
    </row>
    <row r="481" spans="2:7" s="9" customFormat="1">
      <c r="B481" s="108"/>
      <c r="D481" s="106"/>
      <c r="E481" s="104"/>
      <c r="F481" s="42"/>
      <c r="G481" s="42"/>
    </row>
    <row r="482" spans="2:7" s="9" customFormat="1">
      <c r="B482" s="108"/>
      <c r="D482" s="106"/>
      <c r="E482" s="104"/>
      <c r="F482" s="42"/>
      <c r="G482" s="42"/>
    </row>
    <row r="483" spans="2:7" s="9" customFormat="1">
      <c r="B483" s="108"/>
      <c r="D483" s="106"/>
      <c r="E483" s="104"/>
      <c r="F483" s="42"/>
      <c r="G483" s="42"/>
    </row>
    <row r="484" spans="2:7" s="9" customFormat="1">
      <c r="B484" s="108"/>
      <c r="D484" s="106"/>
      <c r="E484" s="104"/>
      <c r="F484" s="42"/>
      <c r="G484" s="42"/>
    </row>
    <row r="485" spans="2:7" s="9" customFormat="1">
      <c r="B485" s="108"/>
      <c r="D485" s="106"/>
      <c r="E485" s="104"/>
      <c r="F485" s="42"/>
      <c r="G485" s="42"/>
    </row>
    <row r="486" spans="2:7" s="9" customFormat="1">
      <c r="B486" s="108"/>
      <c r="D486" s="106"/>
      <c r="E486" s="104"/>
      <c r="F486" s="42"/>
      <c r="G486" s="42"/>
    </row>
    <row r="487" spans="2:7" s="9" customFormat="1">
      <c r="B487" s="108"/>
      <c r="D487" s="106"/>
      <c r="E487" s="104"/>
      <c r="F487" s="42"/>
      <c r="G487" s="42"/>
    </row>
    <row r="488" spans="2:7" s="9" customFormat="1">
      <c r="B488" s="108"/>
      <c r="D488" s="106"/>
      <c r="E488" s="104"/>
      <c r="F488" s="42"/>
      <c r="G488" s="42"/>
    </row>
    <row r="489" spans="2:7" s="9" customFormat="1">
      <c r="B489" s="108"/>
      <c r="D489" s="106"/>
      <c r="E489" s="104"/>
      <c r="F489" s="42"/>
      <c r="G489" s="42"/>
    </row>
    <row r="490" spans="2:7" s="9" customFormat="1">
      <c r="B490" s="108"/>
      <c r="D490" s="106"/>
      <c r="E490" s="104"/>
      <c r="F490" s="42"/>
      <c r="G490" s="42"/>
    </row>
    <row r="491" spans="2:7" s="9" customFormat="1">
      <c r="B491" s="108"/>
      <c r="D491" s="106"/>
      <c r="E491" s="104"/>
      <c r="F491" s="42"/>
      <c r="G491" s="42"/>
    </row>
    <row r="492" spans="2:7" s="9" customFormat="1">
      <c r="B492" s="108"/>
      <c r="D492" s="106"/>
      <c r="E492" s="104"/>
      <c r="F492" s="42"/>
      <c r="G492" s="42"/>
    </row>
    <row r="493" spans="2:7" s="9" customFormat="1">
      <c r="B493" s="108"/>
      <c r="D493" s="106"/>
      <c r="E493" s="104"/>
      <c r="F493" s="42"/>
      <c r="G493" s="42"/>
    </row>
    <row r="494" spans="2:7" s="9" customFormat="1">
      <c r="B494" s="108"/>
      <c r="D494" s="106"/>
      <c r="E494" s="104"/>
      <c r="F494" s="42"/>
      <c r="G494" s="42"/>
    </row>
    <row r="495" spans="2:7" s="9" customFormat="1">
      <c r="B495" s="108"/>
      <c r="D495" s="106"/>
      <c r="E495" s="104"/>
      <c r="F495" s="42"/>
      <c r="G495" s="42"/>
    </row>
    <row r="496" spans="2:7" s="9" customFormat="1">
      <c r="B496" s="108"/>
      <c r="D496" s="106"/>
      <c r="E496" s="104"/>
      <c r="F496" s="42"/>
      <c r="G496" s="42"/>
    </row>
    <row r="497" spans="2:7" s="9" customFormat="1">
      <c r="B497" s="108"/>
      <c r="D497" s="106"/>
      <c r="E497" s="104"/>
      <c r="F497" s="42"/>
      <c r="G497" s="42"/>
    </row>
    <row r="498" spans="2:7" s="9" customFormat="1">
      <c r="B498" s="108"/>
      <c r="D498" s="106"/>
      <c r="E498" s="104"/>
      <c r="F498" s="42"/>
      <c r="G498" s="42"/>
    </row>
    <row r="499" spans="2:7" s="9" customFormat="1">
      <c r="B499" s="108"/>
      <c r="D499" s="106"/>
      <c r="E499" s="104"/>
      <c r="F499" s="42"/>
      <c r="G499" s="42"/>
    </row>
    <row r="500" spans="2:7" s="9" customFormat="1">
      <c r="B500" s="108"/>
      <c r="D500" s="106"/>
      <c r="E500" s="104"/>
      <c r="F500" s="42"/>
      <c r="G500" s="42"/>
    </row>
    <row r="501" spans="2:7" s="9" customFormat="1">
      <c r="B501" s="108"/>
      <c r="D501" s="106"/>
      <c r="E501" s="104"/>
      <c r="F501" s="42"/>
      <c r="G501" s="42"/>
    </row>
    <row r="502" spans="2:7" s="9" customFormat="1">
      <c r="B502" s="108"/>
      <c r="D502" s="106"/>
      <c r="E502" s="104"/>
      <c r="F502" s="42"/>
      <c r="G502" s="42"/>
    </row>
  </sheetData>
  <sheetProtection algorithmName="SHA-512" hashValue="pO9JKhrYmDx7uPhZCeRRFv8elvZpmgl1eB+dKfJjkn7TLc19ABkZBCXIWnnonY8tYwrEckjYVg9D7b3YGKbXqA==" saltValue="/N9dnsv5sl92I4p+MaPmfg==" spinCount="100000" sheet="1" objects="1" scenarios="1"/>
  <pageMargins left="0.70866141732283472" right="0.70866141732283472" top="0.74803149606299213" bottom="0.74803149606299213" header="0.31496062992125984" footer="0.31496062992125984"/>
  <pageSetup paperSize="9" scale="60" orientation="portrait" r:id="rId1"/>
  <headerFooter>
    <oddFooter xml:space="preserve">&amp;C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AL47"/>
  <sheetViews>
    <sheetView view="pageBreakPreview" zoomScale="85" zoomScaleNormal="100" zoomScaleSheetLayoutView="85" workbookViewId="0">
      <selection activeCell="K23" sqref="K23"/>
    </sheetView>
  </sheetViews>
  <sheetFormatPr baseColWidth="10" defaultColWidth="9.1640625" defaultRowHeight="14"/>
  <cols>
    <col min="1" max="1" width="4" style="9" customWidth="1"/>
    <col min="2" max="2" width="18.5" style="70" customWidth="1"/>
    <col min="3" max="3" width="42.83203125" style="9" customWidth="1"/>
    <col min="4" max="4" width="9.1640625" style="39"/>
    <col min="5" max="5" width="9.33203125" style="41" bestFit="1" customWidth="1"/>
    <col min="6" max="6" width="9.83203125" style="42" bestFit="1" customWidth="1"/>
    <col min="7" max="7" width="13.5" style="42" bestFit="1" customWidth="1"/>
    <col min="8" max="38" width="9.1640625" style="9"/>
    <col min="39" max="16384" width="9.1640625" style="1"/>
  </cols>
  <sheetData>
    <row r="1" spans="1:7" s="9" customFormat="1" ht="15">
      <c r="A1" s="58"/>
      <c r="B1" s="113" t="s">
        <v>38</v>
      </c>
      <c r="C1" s="28" t="s">
        <v>0</v>
      </c>
      <c r="D1" s="27" t="s">
        <v>1</v>
      </c>
      <c r="E1" s="27" t="s">
        <v>2</v>
      </c>
      <c r="F1" s="60" t="s">
        <v>3</v>
      </c>
      <c r="G1" s="60" t="s">
        <v>4</v>
      </c>
    </row>
    <row r="2" spans="1:7" s="9" customFormat="1">
      <c r="A2" s="14"/>
      <c r="B2" s="72"/>
      <c r="C2" s="43"/>
      <c r="D2" s="10"/>
      <c r="E2" s="14"/>
      <c r="F2" s="45"/>
      <c r="G2" s="45"/>
    </row>
    <row r="3" spans="1:7" s="9" customFormat="1">
      <c r="A3" s="14"/>
      <c r="B3" s="72"/>
      <c r="C3" s="43" t="s">
        <v>81</v>
      </c>
      <c r="D3" s="10"/>
      <c r="E3" s="14"/>
      <c r="F3" s="45"/>
      <c r="G3" s="45"/>
    </row>
    <row r="4" spans="1:7" s="9" customFormat="1">
      <c r="A4" s="14"/>
      <c r="B4" s="72"/>
      <c r="C4" s="43"/>
      <c r="D4" s="10"/>
      <c r="E4" s="14"/>
      <c r="F4" s="45"/>
      <c r="G4" s="45"/>
    </row>
    <row r="5" spans="1:7" s="9" customFormat="1" ht="30">
      <c r="A5" s="14"/>
      <c r="B5" s="102" t="s">
        <v>106</v>
      </c>
      <c r="C5" s="55" t="s">
        <v>142</v>
      </c>
      <c r="D5" s="61"/>
      <c r="E5" s="50"/>
      <c r="F5" s="45"/>
      <c r="G5" s="45"/>
    </row>
    <row r="6" spans="1:7" s="9" customFormat="1">
      <c r="A6" s="14"/>
      <c r="B6" s="102"/>
      <c r="C6" s="51"/>
      <c r="D6" s="61"/>
      <c r="E6" s="50"/>
      <c r="F6" s="45"/>
      <c r="G6" s="45"/>
    </row>
    <row r="7" spans="1:7" s="9" customFormat="1" ht="15">
      <c r="A7" s="14"/>
      <c r="B7" s="102" t="s">
        <v>107</v>
      </c>
      <c r="C7" s="55" t="s">
        <v>32</v>
      </c>
      <c r="D7" s="61"/>
      <c r="E7" s="50"/>
      <c r="F7" s="45"/>
      <c r="G7" s="45"/>
    </row>
    <row r="8" spans="1:7" s="9" customFormat="1">
      <c r="A8" s="14"/>
      <c r="B8" s="102"/>
      <c r="C8" s="51"/>
      <c r="D8" s="61"/>
      <c r="E8" s="50"/>
      <c r="F8" s="45"/>
      <c r="G8" s="45"/>
    </row>
    <row r="9" spans="1:7" s="9" customFormat="1" ht="15">
      <c r="A9" s="14"/>
      <c r="B9" s="102" t="s">
        <v>108</v>
      </c>
      <c r="C9" s="55" t="s">
        <v>33</v>
      </c>
      <c r="D9" s="61"/>
      <c r="E9" s="50"/>
      <c r="F9" s="45"/>
      <c r="G9" s="45"/>
    </row>
    <row r="10" spans="1:7" s="9" customFormat="1">
      <c r="A10" s="14"/>
      <c r="B10" s="102"/>
      <c r="C10" s="51"/>
      <c r="D10" s="61"/>
      <c r="E10" s="50"/>
      <c r="F10" s="45"/>
      <c r="G10" s="45"/>
    </row>
    <row r="11" spans="1:7" s="9" customFormat="1" ht="15">
      <c r="A11" s="14"/>
      <c r="B11" s="102" t="s">
        <v>108</v>
      </c>
      <c r="C11" s="51" t="s">
        <v>34</v>
      </c>
      <c r="D11" s="61" t="s">
        <v>68</v>
      </c>
      <c r="E11" s="50">
        <v>44</v>
      </c>
      <c r="F11" s="188">
        <v>0</v>
      </c>
      <c r="G11" s="200">
        <f>E11*F11</f>
        <v>0</v>
      </c>
    </row>
    <row r="12" spans="1:7" s="9" customFormat="1">
      <c r="A12" s="14"/>
      <c r="B12" s="102"/>
      <c r="C12" s="51"/>
      <c r="D12" s="61"/>
      <c r="E12" s="50"/>
      <c r="F12" s="45"/>
      <c r="G12" s="201"/>
    </row>
    <row r="13" spans="1:7" s="9" customFormat="1" ht="15">
      <c r="A13" s="14"/>
      <c r="B13" s="102" t="s">
        <v>109</v>
      </c>
      <c r="C13" s="55" t="s">
        <v>20</v>
      </c>
      <c r="D13" s="61"/>
      <c r="E13" s="50"/>
      <c r="F13" s="45"/>
      <c r="G13" s="201"/>
    </row>
    <row r="14" spans="1:7" s="9" customFormat="1">
      <c r="A14" s="14"/>
      <c r="B14" s="102"/>
      <c r="C14" s="51"/>
      <c r="D14" s="61"/>
      <c r="E14" s="50"/>
      <c r="F14" s="45"/>
      <c r="G14" s="201"/>
    </row>
    <row r="15" spans="1:7" s="9" customFormat="1" ht="30">
      <c r="A15" s="14"/>
      <c r="B15" s="102" t="s">
        <v>109</v>
      </c>
      <c r="C15" s="33" t="s">
        <v>105</v>
      </c>
      <c r="D15" s="61" t="s">
        <v>68</v>
      </c>
      <c r="E15" s="50">
        <v>17</v>
      </c>
      <c r="F15" s="188">
        <v>0</v>
      </c>
      <c r="G15" s="200">
        <f>E15*F15</f>
        <v>0</v>
      </c>
    </row>
    <row r="16" spans="1:7" s="9" customFormat="1">
      <c r="A16" s="14"/>
      <c r="B16" s="102"/>
      <c r="C16" s="51"/>
      <c r="D16" s="61"/>
      <c r="E16" s="50"/>
      <c r="F16" s="45"/>
      <c r="G16" s="201"/>
    </row>
    <row r="17" spans="1:7" s="9" customFormat="1" ht="15">
      <c r="A17" s="14"/>
      <c r="B17" s="95" t="s">
        <v>27</v>
      </c>
      <c r="C17" s="56" t="s">
        <v>48</v>
      </c>
      <c r="D17" s="61"/>
      <c r="E17" s="50"/>
      <c r="F17" s="45"/>
      <c r="G17" s="201"/>
    </row>
    <row r="18" spans="1:7" s="9" customFormat="1">
      <c r="A18" s="14"/>
      <c r="B18" s="95"/>
      <c r="C18" s="54"/>
      <c r="D18" s="61"/>
      <c r="E18" s="50"/>
      <c r="F18" s="45"/>
      <c r="G18" s="201"/>
    </row>
    <row r="19" spans="1:7" s="9" customFormat="1" ht="15">
      <c r="A19" s="14"/>
      <c r="B19" s="95" t="s">
        <v>110</v>
      </c>
      <c r="C19" s="56" t="s">
        <v>111</v>
      </c>
      <c r="D19" s="61"/>
      <c r="E19" s="50"/>
      <c r="F19" s="45"/>
      <c r="G19" s="201"/>
    </row>
    <row r="20" spans="1:7" s="9" customFormat="1">
      <c r="A20" s="14"/>
      <c r="B20" s="95"/>
      <c r="C20" s="54"/>
      <c r="D20" s="61"/>
      <c r="E20" s="50"/>
      <c r="F20" s="45"/>
      <c r="G20" s="201"/>
    </row>
    <row r="21" spans="1:7" s="9" customFormat="1" ht="12.75" customHeight="1">
      <c r="A21" s="14"/>
      <c r="B21" s="95" t="s">
        <v>110</v>
      </c>
      <c r="C21" s="54" t="s">
        <v>112</v>
      </c>
      <c r="D21" s="61" t="s">
        <v>26</v>
      </c>
      <c r="E21" s="199">
        <v>0.59199999999999997</v>
      </c>
      <c r="F21" s="188">
        <v>0</v>
      </c>
      <c r="G21" s="200">
        <f>E21*F21</f>
        <v>0</v>
      </c>
    </row>
    <row r="22" spans="1:7" s="9" customFormat="1" ht="12.75" customHeight="1">
      <c r="A22" s="14"/>
      <c r="B22" s="95"/>
      <c r="C22" s="54"/>
      <c r="D22" s="61"/>
      <c r="E22" s="50"/>
      <c r="F22" s="45"/>
      <c r="G22" s="201"/>
    </row>
    <row r="23" spans="1:7" s="9" customFormat="1" ht="12.75" customHeight="1">
      <c r="A23" s="14"/>
      <c r="B23" s="95" t="s">
        <v>113</v>
      </c>
      <c r="C23" s="54" t="s">
        <v>114</v>
      </c>
      <c r="D23" s="61" t="s">
        <v>26</v>
      </c>
      <c r="E23" s="199">
        <v>0.71499999999999997</v>
      </c>
      <c r="F23" s="188">
        <v>0</v>
      </c>
      <c r="G23" s="200">
        <f>E23*F23</f>
        <v>0</v>
      </c>
    </row>
    <row r="24" spans="1:7" s="9" customFormat="1" ht="12.75" customHeight="1">
      <c r="A24" s="14"/>
      <c r="B24" s="95"/>
      <c r="C24" s="54"/>
      <c r="D24" s="61"/>
      <c r="E24" s="199"/>
      <c r="F24" s="45"/>
      <c r="G24" s="201"/>
    </row>
    <row r="25" spans="1:7" s="9" customFormat="1" ht="12.75" customHeight="1">
      <c r="A25" s="14"/>
      <c r="B25" s="95" t="s">
        <v>113</v>
      </c>
      <c r="C25" s="54" t="s">
        <v>115</v>
      </c>
      <c r="D25" s="61" t="s">
        <v>26</v>
      </c>
      <c r="E25" s="199">
        <v>0.63300000000000001</v>
      </c>
      <c r="F25" s="188">
        <v>0</v>
      </c>
      <c r="G25" s="200">
        <f>E25*F25</f>
        <v>0</v>
      </c>
    </row>
    <row r="26" spans="1:7" s="9" customFormat="1">
      <c r="A26" s="14"/>
      <c r="B26" s="95"/>
      <c r="C26" s="54"/>
      <c r="D26" s="61"/>
      <c r="E26" s="199"/>
      <c r="F26" s="45"/>
      <c r="G26" s="201"/>
    </row>
    <row r="27" spans="1:7" s="9" customFormat="1" ht="15">
      <c r="A27" s="14"/>
      <c r="B27" s="95" t="s">
        <v>110</v>
      </c>
      <c r="C27" s="56" t="s">
        <v>116</v>
      </c>
      <c r="D27" s="61"/>
      <c r="E27" s="199"/>
      <c r="F27" s="45"/>
      <c r="G27" s="201"/>
    </row>
    <row r="28" spans="1:7" s="9" customFormat="1">
      <c r="A28" s="14"/>
      <c r="B28" s="95"/>
      <c r="C28" s="54"/>
      <c r="D28" s="61"/>
      <c r="E28" s="199"/>
      <c r="F28" s="45"/>
      <c r="G28" s="201"/>
    </row>
    <row r="29" spans="1:7" s="9" customFormat="1" ht="15">
      <c r="A29" s="14"/>
      <c r="B29" s="95" t="s">
        <v>110</v>
      </c>
      <c r="C29" s="54" t="s">
        <v>117</v>
      </c>
      <c r="D29" s="61" t="s">
        <v>26</v>
      </c>
      <c r="E29" s="199">
        <v>0.21</v>
      </c>
      <c r="F29" s="188">
        <v>0</v>
      </c>
      <c r="G29" s="200">
        <f>E29*F29</f>
        <v>0</v>
      </c>
    </row>
    <row r="30" spans="1:7" s="9" customFormat="1">
      <c r="A30" s="14"/>
      <c r="B30" s="95"/>
      <c r="C30" s="54"/>
      <c r="D30" s="61"/>
      <c r="E30" s="50"/>
      <c r="F30" s="45"/>
      <c r="G30" s="201"/>
    </row>
    <row r="31" spans="1:7" s="9" customFormat="1">
      <c r="A31" s="14"/>
      <c r="B31" s="114" t="s">
        <v>21</v>
      </c>
      <c r="C31" s="62" t="s">
        <v>118</v>
      </c>
      <c r="D31" s="61"/>
      <c r="E31" s="50"/>
      <c r="F31" s="45"/>
      <c r="G31" s="201"/>
    </row>
    <row r="32" spans="1:7" s="9" customFormat="1">
      <c r="A32" s="14"/>
      <c r="B32" s="79"/>
      <c r="C32" s="62"/>
      <c r="D32" s="61"/>
      <c r="E32" s="50"/>
      <c r="F32" s="45"/>
      <c r="G32" s="201"/>
    </row>
    <row r="33" spans="1:7" s="9" customFormat="1" ht="15">
      <c r="A33" s="14"/>
      <c r="B33" s="95" t="s">
        <v>119</v>
      </c>
      <c r="C33" s="62" t="s">
        <v>28</v>
      </c>
      <c r="D33" s="61"/>
      <c r="E33" s="50"/>
      <c r="F33" s="45"/>
      <c r="G33" s="201"/>
    </row>
    <row r="34" spans="1:7" s="9" customFormat="1">
      <c r="A34" s="14"/>
      <c r="B34" s="79"/>
      <c r="C34" s="63"/>
      <c r="D34" s="61"/>
      <c r="E34" s="50"/>
      <c r="F34" s="45"/>
      <c r="G34" s="201"/>
    </row>
    <row r="35" spans="1:7" s="9" customFormat="1" ht="15">
      <c r="A35" s="14"/>
      <c r="B35" s="80" t="s">
        <v>119</v>
      </c>
      <c r="C35" s="63" t="s">
        <v>120</v>
      </c>
      <c r="D35" s="61" t="s">
        <v>68</v>
      </c>
      <c r="E35" s="50">
        <v>47</v>
      </c>
      <c r="F35" s="188">
        <v>0</v>
      </c>
      <c r="G35" s="200">
        <f>E35*F35</f>
        <v>0</v>
      </c>
    </row>
    <row r="36" spans="1:7" s="9" customFormat="1">
      <c r="A36" s="14"/>
      <c r="B36" s="79"/>
      <c r="C36" s="63"/>
      <c r="D36" s="61"/>
      <c r="E36" s="50"/>
      <c r="F36" s="45"/>
      <c r="G36" s="201"/>
    </row>
    <row r="37" spans="1:7" s="9" customFormat="1" ht="15">
      <c r="A37" s="14"/>
      <c r="B37" s="95" t="s">
        <v>121</v>
      </c>
      <c r="C37" s="62" t="s">
        <v>122</v>
      </c>
      <c r="D37" s="61"/>
      <c r="E37" s="50"/>
      <c r="F37" s="45"/>
      <c r="G37" s="201"/>
    </row>
    <row r="38" spans="1:7" s="9" customFormat="1">
      <c r="A38" s="14"/>
      <c r="B38" s="79"/>
      <c r="C38" s="54"/>
      <c r="D38" s="61"/>
      <c r="E38" s="50"/>
      <c r="F38" s="45"/>
      <c r="G38" s="201"/>
    </row>
    <row r="39" spans="1:7" s="9" customFormat="1" ht="15">
      <c r="A39" s="14"/>
      <c r="B39" s="80" t="s">
        <v>121</v>
      </c>
      <c r="C39" s="64" t="s">
        <v>123</v>
      </c>
      <c r="D39" s="61" t="s">
        <v>69</v>
      </c>
      <c r="E39" s="50">
        <v>34</v>
      </c>
      <c r="F39" s="188">
        <v>0</v>
      </c>
      <c r="G39" s="200">
        <f>E39*F39</f>
        <v>0</v>
      </c>
    </row>
    <row r="40" spans="1:7" s="9" customFormat="1">
      <c r="A40" s="14"/>
      <c r="B40" s="79"/>
      <c r="C40" s="54"/>
      <c r="D40" s="61"/>
      <c r="E40" s="50"/>
      <c r="F40" s="45"/>
      <c r="G40" s="201"/>
    </row>
    <row r="41" spans="1:7" s="9" customFormat="1" ht="15">
      <c r="A41" s="14"/>
      <c r="B41" s="95" t="s">
        <v>124</v>
      </c>
      <c r="C41" s="62" t="s">
        <v>22</v>
      </c>
      <c r="D41" s="61"/>
      <c r="E41" s="50"/>
      <c r="F41" s="45"/>
      <c r="G41" s="201"/>
    </row>
    <row r="42" spans="1:7" s="9" customFormat="1">
      <c r="A42" s="14"/>
      <c r="B42" s="79"/>
      <c r="C42" s="54"/>
      <c r="D42" s="61"/>
      <c r="E42" s="50"/>
      <c r="F42" s="45"/>
      <c r="G42" s="201"/>
    </row>
    <row r="43" spans="1:7" s="9" customFormat="1" ht="15">
      <c r="A43" s="14"/>
      <c r="B43" s="95" t="s">
        <v>125</v>
      </c>
      <c r="C43" s="54" t="s">
        <v>29</v>
      </c>
      <c r="D43" s="61" t="s">
        <v>68</v>
      </c>
      <c r="E43" s="50">
        <v>47</v>
      </c>
      <c r="F43" s="188">
        <v>0</v>
      </c>
      <c r="G43" s="200">
        <f>E43*F43</f>
        <v>0</v>
      </c>
    </row>
    <row r="44" spans="1:7" s="9" customFormat="1">
      <c r="A44" s="14"/>
      <c r="B44" s="102"/>
      <c r="C44" s="57"/>
      <c r="D44" s="61"/>
      <c r="E44" s="50"/>
      <c r="F44" s="45"/>
      <c r="G44" s="45"/>
    </row>
    <row r="45" spans="1:7" s="9" customFormat="1">
      <c r="A45" s="7"/>
      <c r="B45" s="115"/>
      <c r="C45" s="16"/>
      <c r="D45" s="17"/>
      <c r="E45" s="17"/>
      <c r="F45" s="17"/>
      <c r="G45" s="202">
        <f>SUM(G11:G44)</f>
        <v>0</v>
      </c>
    </row>
    <row r="46" spans="1:7" ht="15" thickBot="1">
      <c r="A46" s="18"/>
      <c r="B46" s="19"/>
      <c r="C46" s="20" t="s">
        <v>179</v>
      </c>
      <c r="D46" s="97"/>
      <c r="E46" s="21"/>
      <c r="F46" s="21"/>
      <c r="G46" s="203">
        <f>G45</f>
        <v>0</v>
      </c>
    </row>
    <row r="47" spans="1:7" ht="15" thickTop="1">
      <c r="A47" s="22"/>
      <c r="B47" s="164"/>
      <c r="C47" s="24"/>
      <c r="D47" s="25"/>
      <c r="E47" s="25"/>
      <c r="F47" s="25"/>
      <c r="G47" s="26"/>
    </row>
  </sheetData>
  <sheetProtection algorithmName="SHA-512" hashValue="v0eLA9kPiUlYh1jZIOeMIDCwbGrM64dil3TC8/88/RWaHYcDIP5VCoysl3S/1WvirBdu0OL0fe/5HiB333Ln1w==" saltValue="/EU9+mTfVgNAF4d2ne15Hg=="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CB26"/>
  <sheetViews>
    <sheetView view="pageBreakPreview" zoomScale="80" zoomScaleNormal="100" zoomScaleSheetLayoutView="80" workbookViewId="0">
      <selection activeCell="I27" sqref="I27"/>
    </sheetView>
  </sheetViews>
  <sheetFormatPr baseColWidth="10" defaultColWidth="9.1640625" defaultRowHeight="14"/>
  <cols>
    <col min="1" max="1" width="4.6640625" style="9" customWidth="1"/>
    <col min="2" max="2" width="18.5" style="124" customWidth="1"/>
    <col min="3" max="3" width="42.83203125" style="9" customWidth="1"/>
    <col min="4" max="4" width="9.1640625" style="39"/>
    <col min="5" max="5" width="9.33203125" style="41" bestFit="1" customWidth="1"/>
    <col min="6" max="6" width="9.83203125" style="42" bestFit="1" customWidth="1"/>
    <col min="7" max="7" width="13.5" style="42" bestFit="1" customWidth="1"/>
    <col min="8" max="80" width="9.1640625" style="9"/>
    <col min="81" max="16384" width="9.1640625" style="1"/>
  </cols>
  <sheetData>
    <row r="1" spans="1:80" s="9" customFormat="1" ht="15">
      <c r="A1" s="58"/>
      <c r="B1" s="125" t="s">
        <v>38</v>
      </c>
      <c r="C1" s="28" t="s">
        <v>0</v>
      </c>
      <c r="D1" s="27" t="s">
        <v>1</v>
      </c>
      <c r="E1" s="27" t="s">
        <v>2</v>
      </c>
      <c r="F1" s="60" t="s">
        <v>3</v>
      </c>
      <c r="G1" s="60" t="s">
        <v>4</v>
      </c>
    </row>
    <row r="2" spans="1:80" s="9" customFormat="1">
      <c r="A2" s="14"/>
      <c r="B2" s="120"/>
      <c r="C2" s="43"/>
      <c r="D2" s="10"/>
      <c r="E2" s="14"/>
      <c r="F2" s="45"/>
      <c r="G2" s="45"/>
    </row>
    <row r="3" spans="1:80" s="9" customFormat="1">
      <c r="A3" s="14"/>
      <c r="B3" s="120"/>
      <c r="C3" s="43" t="s">
        <v>81</v>
      </c>
      <c r="D3" s="10"/>
      <c r="E3" s="14"/>
      <c r="F3" s="45"/>
      <c r="G3" s="45"/>
    </row>
    <row r="4" spans="1:80" s="9" customFormat="1">
      <c r="A4" s="14"/>
      <c r="B4" s="120"/>
      <c r="C4" s="43"/>
      <c r="D4" s="10"/>
      <c r="E4" s="14"/>
      <c r="F4" s="45"/>
      <c r="G4" s="45"/>
    </row>
    <row r="5" spans="1:80" s="9" customFormat="1">
      <c r="A5" s="14"/>
      <c r="B5" s="120" t="s">
        <v>129</v>
      </c>
      <c r="C5" s="43" t="s">
        <v>126</v>
      </c>
      <c r="D5" s="61"/>
      <c r="E5" s="50"/>
      <c r="F5" s="45"/>
      <c r="G5" s="45"/>
    </row>
    <row r="6" spans="1:80" s="9" customFormat="1" ht="12" customHeight="1">
      <c r="A6" s="14"/>
      <c r="B6" s="120"/>
      <c r="C6" s="49"/>
      <c r="D6" s="61"/>
      <c r="E6" s="50"/>
      <c r="F6" s="45"/>
      <c r="G6" s="45"/>
    </row>
    <row r="7" spans="1:80" s="9" customFormat="1" ht="90">
      <c r="A7" s="14"/>
      <c r="B7" s="120" t="s">
        <v>130</v>
      </c>
      <c r="C7" s="65" t="s">
        <v>127</v>
      </c>
      <c r="D7" s="61"/>
      <c r="E7" s="50"/>
      <c r="F7" s="45"/>
      <c r="G7" s="45"/>
    </row>
    <row r="8" spans="1:80" s="9" customFormat="1">
      <c r="A8" s="14"/>
      <c r="B8" s="120"/>
      <c r="C8" s="43"/>
      <c r="D8" s="61"/>
      <c r="E8" s="50"/>
      <c r="F8" s="45"/>
      <c r="G8" s="45"/>
    </row>
    <row r="9" spans="1:80" s="9" customFormat="1" ht="15">
      <c r="A9" s="14"/>
      <c r="B9" s="120" t="s">
        <v>131</v>
      </c>
      <c r="C9" s="65" t="s">
        <v>128</v>
      </c>
      <c r="D9" s="14"/>
      <c r="E9" s="50"/>
      <c r="F9" s="45"/>
      <c r="G9" s="45"/>
    </row>
    <row r="10" spans="1:80" s="9" customFormat="1">
      <c r="A10" s="14"/>
      <c r="B10" s="120"/>
      <c r="C10" s="66"/>
      <c r="D10" s="14"/>
      <c r="E10" s="50"/>
      <c r="F10" s="45"/>
      <c r="G10" s="45"/>
    </row>
    <row r="11" spans="1:80" ht="15">
      <c r="A11" s="14"/>
      <c r="B11" s="120" t="s">
        <v>132</v>
      </c>
      <c r="C11" s="76" t="s">
        <v>133</v>
      </c>
      <c r="D11" s="61" t="s">
        <v>23</v>
      </c>
      <c r="E11" s="50">
        <v>200</v>
      </c>
      <c r="F11" s="188">
        <v>0</v>
      </c>
      <c r="G11" s="200">
        <f>E11*F11</f>
        <v>0</v>
      </c>
    </row>
    <row r="12" spans="1:80">
      <c r="A12" s="14"/>
      <c r="B12" s="120"/>
      <c r="C12" s="76"/>
      <c r="D12" s="61"/>
      <c r="E12" s="50"/>
      <c r="F12" s="45"/>
      <c r="G12" s="45"/>
    </row>
    <row r="13" spans="1:80" ht="30">
      <c r="A13" s="14"/>
      <c r="B13" s="120">
        <v>8</v>
      </c>
      <c r="C13" s="76" t="s">
        <v>134</v>
      </c>
      <c r="D13" s="61" t="s">
        <v>23</v>
      </c>
      <c r="E13" s="50">
        <v>10</v>
      </c>
      <c r="F13" s="188">
        <v>0</v>
      </c>
      <c r="G13" s="200">
        <f>E13*F13</f>
        <v>0</v>
      </c>
    </row>
    <row r="14" spans="1:80">
      <c r="A14" s="14"/>
      <c r="B14" s="120"/>
      <c r="C14" s="76"/>
      <c r="D14" s="61"/>
      <c r="E14" s="50"/>
      <c r="F14" s="45"/>
      <c r="G14" s="201"/>
    </row>
    <row r="15" spans="1:80" s="123" customFormat="1" ht="30">
      <c r="A15" s="72"/>
      <c r="B15" s="67">
        <v>8</v>
      </c>
      <c r="C15" s="119" t="s">
        <v>135</v>
      </c>
      <c r="D15" s="52" t="s">
        <v>31</v>
      </c>
      <c r="E15" s="121">
        <v>20</v>
      </c>
      <c r="F15" s="188">
        <v>0</v>
      </c>
      <c r="G15" s="200">
        <f>E15*F15</f>
        <v>0</v>
      </c>
      <c r="H15" s="70"/>
      <c r="I15" s="70"/>
      <c r="J15" s="70"/>
      <c r="K15" s="70"/>
      <c r="L15" s="70"/>
      <c r="M15" s="70"/>
      <c r="N15" s="70"/>
      <c r="O15" s="70"/>
      <c r="P15" s="70"/>
      <c r="Q15" s="70"/>
      <c r="R15" s="70"/>
      <c r="S15" s="70"/>
      <c r="T15" s="70"/>
      <c r="U15" s="70"/>
      <c r="V15" s="70"/>
      <c r="W15" s="70"/>
      <c r="X15" s="70"/>
      <c r="Y15" s="70"/>
      <c r="Z15" s="70"/>
      <c r="AA15" s="70"/>
      <c r="AB15" s="70"/>
      <c r="AC15" s="70"/>
      <c r="AD15" s="70"/>
      <c r="AE15" s="70"/>
      <c r="AF15" s="70"/>
      <c r="AG15" s="70"/>
      <c r="AH15" s="70"/>
      <c r="AI15" s="70"/>
      <c r="AJ15" s="70"/>
      <c r="AK15" s="70"/>
      <c r="AL15" s="70"/>
      <c r="AM15" s="70"/>
      <c r="AN15" s="70"/>
      <c r="AO15" s="70"/>
      <c r="AP15" s="70"/>
      <c r="AQ15" s="70"/>
      <c r="AR15" s="70"/>
      <c r="AS15" s="70"/>
      <c r="AT15" s="70"/>
      <c r="AU15" s="70"/>
      <c r="AV15" s="70"/>
      <c r="AW15" s="70"/>
      <c r="AX15" s="70"/>
      <c r="AY15" s="70"/>
      <c r="AZ15" s="70"/>
      <c r="BA15" s="70"/>
      <c r="BB15" s="70"/>
      <c r="BC15" s="70"/>
      <c r="BD15" s="70"/>
      <c r="BE15" s="70"/>
      <c r="BF15" s="70"/>
      <c r="BG15" s="70"/>
      <c r="BH15" s="70"/>
      <c r="BI15" s="70"/>
      <c r="BJ15" s="70"/>
      <c r="BK15" s="70"/>
      <c r="BL15" s="70"/>
      <c r="BM15" s="70"/>
      <c r="BN15" s="70"/>
      <c r="BO15" s="70"/>
      <c r="BP15" s="70"/>
      <c r="BQ15" s="70"/>
      <c r="BR15" s="70"/>
      <c r="BS15" s="70"/>
      <c r="BT15" s="70"/>
      <c r="BU15" s="70"/>
      <c r="BV15" s="70"/>
      <c r="BW15" s="70"/>
      <c r="BX15" s="70"/>
      <c r="BY15" s="70"/>
      <c r="BZ15" s="70"/>
      <c r="CA15" s="70"/>
      <c r="CB15" s="70"/>
    </row>
    <row r="16" spans="1:80" s="123" customFormat="1">
      <c r="A16" s="72"/>
      <c r="B16" s="67"/>
      <c r="C16" s="119"/>
      <c r="D16" s="52"/>
      <c r="E16" s="121"/>
      <c r="F16" s="122"/>
      <c r="G16" s="204"/>
      <c r="H16" s="70"/>
      <c r="I16" s="70"/>
      <c r="J16" s="70"/>
      <c r="K16" s="70"/>
      <c r="L16" s="70"/>
      <c r="M16" s="70"/>
      <c r="N16" s="70"/>
      <c r="O16" s="70"/>
      <c r="P16" s="70"/>
      <c r="Q16" s="70"/>
      <c r="R16" s="70"/>
      <c r="S16" s="70"/>
      <c r="T16" s="70"/>
      <c r="U16" s="70"/>
      <c r="V16" s="70"/>
      <c r="W16" s="70"/>
      <c r="X16" s="70"/>
      <c r="Y16" s="70"/>
      <c r="Z16" s="70"/>
      <c r="AA16" s="70"/>
      <c r="AB16" s="70"/>
      <c r="AC16" s="70"/>
      <c r="AD16" s="70"/>
      <c r="AE16" s="70"/>
      <c r="AF16" s="70"/>
      <c r="AG16" s="70"/>
      <c r="AH16" s="70"/>
      <c r="AI16" s="70"/>
      <c r="AJ16" s="70"/>
      <c r="AK16" s="70"/>
      <c r="AL16" s="70"/>
      <c r="AM16" s="70"/>
      <c r="AN16" s="70"/>
      <c r="AO16" s="70"/>
      <c r="AP16" s="70"/>
      <c r="AQ16" s="70"/>
      <c r="AR16" s="70"/>
      <c r="AS16" s="70"/>
      <c r="AT16" s="70"/>
      <c r="AU16" s="70"/>
      <c r="AV16" s="70"/>
      <c r="AW16" s="70"/>
      <c r="AX16" s="70"/>
      <c r="AY16" s="70"/>
      <c r="AZ16" s="70"/>
      <c r="BA16" s="70"/>
      <c r="BB16" s="70"/>
      <c r="BC16" s="70"/>
      <c r="BD16" s="70"/>
      <c r="BE16" s="70"/>
      <c r="BF16" s="70"/>
      <c r="BG16" s="70"/>
      <c r="BH16" s="70"/>
      <c r="BI16" s="70"/>
      <c r="BJ16" s="70"/>
      <c r="BK16" s="70"/>
      <c r="BL16" s="70"/>
      <c r="BM16" s="70"/>
      <c r="BN16" s="70"/>
      <c r="BO16" s="70"/>
      <c r="BP16" s="70"/>
      <c r="BQ16" s="70"/>
      <c r="BR16" s="70"/>
      <c r="BS16" s="70"/>
      <c r="BT16" s="70"/>
      <c r="BU16" s="70"/>
      <c r="BV16" s="70"/>
      <c r="BW16" s="70"/>
      <c r="BX16" s="70"/>
      <c r="BY16" s="70"/>
      <c r="BZ16" s="70"/>
      <c r="CA16" s="70"/>
      <c r="CB16" s="70"/>
    </row>
    <row r="17" spans="1:7" ht="15">
      <c r="A17" s="14"/>
      <c r="B17" s="120">
        <v>8</v>
      </c>
      <c r="C17" s="76" t="s">
        <v>136</v>
      </c>
      <c r="D17" s="61" t="s">
        <v>31</v>
      </c>
      <c r="E17" s="50">
        <v>20</v>
      </c>
      <c r="F17" s="188">
        <v>0</v>
      </c>
      <c r="G17" s="200">
        <f>E17*F17</f>
        <v>0</v>
      </c>
    </row>
    <row r="18" spans="1:7">
      <c r="A18" s="14"/>
      <c r="B18" s="120"/>
      <c r="C18" s="76"/>
      <c r="D18" s="61"/>
      <c r="E18" s="50"/>
      <c r="F18" s="45"/>
      <c r="G18" s="201"/>
    </row>
    <row r="19" spans="1:7">
      <c r="A19" s="14"/>
      <c r="B19" s="120"/>
      <c r="C19" s="65"/>
      <c r="D19" s="14"/>
      <c r="E19" s="50"/>
      <c r="F19" s="45"/>
      <c r="G19" s="201"/>
    </row>
    <row r="20" spans="1:7" ht="15">
      <c r="A20" s="14"/>
      <c r="B20" s="120"/>
      <c r="C20" s="65" t="s">
        <v>137</v>
      </c>
      <c r="D20" s="14"/>
      <c r="E20" s="50"/>
      <c r="F20" s="45"/>
      <c r="G20" s="201"/>
    </row>
    <row r="21" spans="1:7">
      <c r="A21" s="14"/>
      <c r="B21" s="120"/>
      <c r="C21" s="66"/>
      <c r="D21" s="14"/>
      <c r="E21" s="50"/>
      <c r="F21" s="45"/>
      <c r="G21" s="201"/>
    </row>
    <row r="22" spans="1:7" ht="45">
      <c r="A22" s="14"/>
      <c r="B22" s="120" t="s">
        <v>138</v>
      </c>
      <c r="C22" s="66" t="s">
        <v>139</v>
      </c>
      <c r="D22" s="14" t="s">
        <v>42</v>
      </c>
      <c r="E22" s="50">
        <v>1</v>
      </c>
      <c r="F22" s="188">
        <v>0</v>
      </c>
      <c r="G22" s="200">
        <f>E22*F22</f>
        <v>0</v>
      </c>
    </row>
    <row r="23" spans="1:7">
      <c r="A23" s="14"/>
      <c r="B23" s="126"/>
      <c r="C23" s="54"/>
      <c r="D23" s="61"/>
      <c r="E23" s="50"/>
      <c r="F23" s="45"/>
      <c r="G23" s="45"/>
    </row>
    <row r="24" spans="1:7">
      <c r="A24" s="7"/>
      <c r="B24" s="127"/>
      <c r="C24" s="16"/>
      <c r="D24" s="17"/>
      <c r="E24" s="17"/>
      <c r="F24" s="17"/>
      <c r="G24" s="202">
        <f>SUM(G11:G23)</f>
        <v>0</v>
      </c>
    </row>
    <row r="25" spans="1:7" ht="15" thickBot="1">
      <c r="A25" s="18"/>
      <c r="B25" s="128"/>
      <c r="C25" s="20" t="s">
        <v>179</v>
      </c>
      <c r="D25" s="97"/>
      <c r="E25" s="21"/>
      <c r="F25" s="21"/>
      <c r="G25" s="203">
        <f>G24</f>
        <v>0</v>
      </c>
    </row>
    <row r="26" spans="1:7" ht="15" thickTop="1">
      <c r="A26" s="22"/>
      <c r="B26" s="165"/>
      <c r="C26" s="24"/>
      <c r="D26" s="25"/>
      <c r="E26" s="25"/>
      <c r="F26" s="25"/>
      <c r="G26" s="26"/>
    </row>
  </sheetData>
  <sheetProtection algorithmName="SHA-512" hashValue="cHx6mSVzo9M21r91YvTLkqlNf/fo4IJmhMqg5/mjP0xQI2Yf/Yp3EFUwRz5TknttCWLIPHR3aAW4fvy4mbdWkQ==" saltValue="O6SFb9oox3f7vAj4Pk8V2g=="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FF00"/>
  </sheetPr>
  <dimension ref="A1:G16"/>
  <sheetViews>
    <sheetView view="pageBreakPreview" zoomScale="80" zoomScaleNormal="100" zoomScaleSheetLayoutView="80" workbookViewId="0">
      <selection activeCell="M20" sqref="M20"/>
    </sheetView>
  </sheetViews>
  <sheetFormatPr baseColWidth="10" defaultColWidth="9.1640625" defaultRowHeight="14"/>
  <cols>
    <col min="1" max="1" width="4" style="9" customWidth="1"/>
    <col min="2" max="2" width="18.5" style="39" customWidth="1"/>
    <col min="3" max="3" width="42.83203125" style="9" customWidth="1"/>
    <col min="4" max="4" width="9.1640625" style="39"/>
    <col min="5" max="5" width="9.33203125" style="133" bestFit="1" customWidth="1"/>
    <col min="6" max="6" width="9.83203125" style="42" bestFit="1" customWidth="1"/>
    <col min="7" max="7" width="13.5" style="42" bestFit="1" customWidth="1"/>
    <col min="8" max="16384" width="9.1640625" style="9"/>
  </cols>
  <sheetData>
    <row r="1" spans="1:7" ht="15">
      <c r="A1" s="58"/>
      <c r="B1" s="59" t="s">
        <v>38</v>
      </c>
      <c r="C1" s="28" t="s">
        <v>0</v>
      </c>
      <c r="D1" s="27" t="s">
        <v>1</v>
      </c>
      <c r="E1" s="27" t="s">
        <v>2</v>
      </c>
      <c r="F1" s="60" t="s">
        <v>3</v>
      </c>
      <c r="G1" s="60" t="s">
        <v>4</v>
      </c>
    </row>
    <row r="2" spans="1:7">
      <c r="A2" s="14"/>
      <c r="B2" s="12"/>
      <c r="C2" s="69"/>
      <c r="D2" s="98"/>
      <c r="E2" s="101"/>
      <c r="F2" s="45"/>
      <c r="G2" s="45"/>
    </row>
    <row r="3" spans="1:7" ht="15">
      <c r="A3" s="14"/>
      <c r="B3" s="12"/>
      <c r="C3" s="68" t="s">
        <v>75</v>
      </c>
      <c r="D3" s="99" t="s">
        <v>44</v>
      </c>
      <c r="E3" s="101"/>
      <c r="F3" s="45"/>
      <c r="G3" s="45"/>
    </row>
    <row r="4" spans="1:7" ht="12" customHeight="1">
      <c r="A4" s="14"/>
      <c r="B4" s="12"/>
      <c r="C4" s="69"/>
      <c r="D4" s="98"/>
      <c r="E4" s="129"/>
      <c r="F4" s="45"/>
      <c r="G4" s="45"/>
    </row>
    <row r="5" spans="1:7" ht="15">
      <c r="A5" s="14"/>
      <c r="B5" s="79"/>
      <c r="C5" s="68" t="s">
        <v>45</v>
      </c>
      <c r="D5" s="99" t="s">
        <v>44</v>
      </c>
      <c r="E5" s="129"/>
      <c r="F5" s="45"/>
      <c r="G5" s="45"/>
    </row>
    <row r="6" spans="1:7">
      <c r="A6" s="14"/>
      <c r="B6" s="80"/>
      <c r="C6" s="69"/>
      <c r="D6" s="98"/>
      <c r="E6" s="129"/>
      <c r="F6" s="45"/>
      <c r="G6" s="45"/>
    </row>
    <row r="7" spans="1:7" ht="15">
      <c r="A7" s="14"/>
      <c r="B7" s="12"/>
      <c r="C7" s="68" t="s">
        <v>39</v>
      </c>
      <c r="D7" s="99" t="s">
        <v>44</v>
      </c>
      <c r="E7" s="129"/>
      <c r="F7" s="45"/>
      <c r="G7" s="45"/>
    </row>
    <row r="8" spans="1:7">
      <c r="A8" s="14"/>
      <c r="B8" s="12"/>
      <c r="C8" s="69"/>
      <c r="D8" s="98"/>
      <c r="E8" s="129"/>
      <c r="F8" s="45"/>
      <c r="G8" s="45"/>
    </row>
    <row r="9" spans="1:7" ht="30">
      <c r="A9" s="14"/>
      <c r="B9" s="12"/>
      <c r="C9" s="68" t="s">
        <v>46</v>
      </c>
      <c r="D9" s="99" t="s">
        <v>44</v>
      </c>
      <c r="E9" s="129"/>
      <c r="F9" s="45"/>
      <c r="G9" s="45"/>
    </row>
    <row r="10" spans="1:7" ht="30">
      <c r="A10" s="14"/>
      <c r="B10" s="12"/>
      <c r="C10" s="82" t="s">
        <v>141</v>
      </c>
      <c r="D10" s="98" t="s">
        <v>23</v>
      </c>
      <c r="E10" s="129">
        <v>35</v>
      </c>
      <c r="F10" s="190">
        <v>0</v>
      </c>
      <c r="G10" s="190">
        <f>E10*F10</f>
        <v>0</v>
      </c>
    </row>
    <row r="11" spans="1:7">
      <c r="A11" s="14"/>
      <c r="B11" s="12"/>
      <c r="C11" s="69"/>
      <c r="D11" s="98"/>
      <c r="E11" s="129"/>
      <c r="F11" s="45"/>
      <c r="G11" s="45"/>
    </row>
    <row r="12" spans="1:7" ht="30">
      <c r="A12" s="14"/>
      <c r="B12" s="12"/>
      <c r="C12" s="69" t="s">
        <v>140</v>
      </c>
      <c r="D12" s="98" t="s">
        <v>23</v>
      </c>
      <c r="E12" s="129">
        <v>16</v>
      </c>
      <c r="F12" s="190">
        <v>0</v>
      </c>
      <c r="G12" s="190">
        <f>E12*F12</f>
        <v>0</v>
      </c>
    </row>
    <row r="13" spans="1:7" ht="15" thickBot="1">
      <c r="A13" s="166"/>
      <c r="B13" s="77"/>
      <c r="C13" s="100"/>
      <c r="D13" s="77"/>
      <c r="E13" s="130"/>
      <c r="F13" s="78"/>
      <c r="G13" s="78"/>
    </row>
    <row r="14" spans="1:7" ht="15" thickTop="1">
      <c r="A14" s="7"/>
      <c r="B14" s="15"/>
      <c r="C14" s="16"/>
      <c r="D14" s="17"/>
      <c r="E14" s="131"/>
      <c r="F14" s="17"/>
      <c r="G14" s="202">
        <f>SUM(G10:G13)</f>
        <v>0</v>
      </c>
    </row>
    <row r="15" spans="1:7" ht="15" thickBot="1">
      <c r="A15" s="18"/>
      <c r="B15" s="19"/>
      <c r="C15" s="20" t="s">
        <v>179</v>
      </c>
      <c r="D15" s="21"/>
      <c r="E15" s="132"/>
      <c r="F15" s="21"/>
      <c r="G15" s="203">
        <f>G14</f>
        <v>0</v>
      </c>
    </row>
    <row r="16" spans="1:7" ht="15" thickTop="1">
      <c r="A16" s="22"/>
      <c r="B16" s="23"/>
      <c r="C16" s="24"/>
      <c r="D16" s="25"/>
      <c r="E16" s="167"/>
      <c r="F16" s="25"/>
      <c r="G16" s="26"/>
    </row>
  </sheetData>
  <sheetProtection algorithmName="SHA-512" hashValue="0qvMo+UN5qIrNP068ErbjtdRVDzdsodE/EN6VqdYXPdMP40aRsv9kBbKheQUs1vS+ZZtXx4QPT/HUqYg3EaEow==" saltValue="oydY/g1dQqbjRI8197lIKA=="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ignoredErrors>
    <ignoredError sqref="G10:G12" unlocked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FFFF00"/>
  </sheetPr>
  <dimension ref="A1:G31"/>
  <sheetViews>
    <sheetView view="pageBreakPreview" zoomScale="90" zoomScaleNormal="100" zoomScaleSheetLayoutView="90" workbookViewId="0">
      <selection activeCell="O21" sqref="O21"/>
    </sheetView>
  </sheetViews>
  <sheetFormatPr baseColWidth="10" defaultColWidth="9.1640625" defaultRowHeight="14"/>
  <cols>
    <col min="1" max="1" width="4" style="39" customWidth="1"/>
    <col min="2" max="2" width="18.5" style="39" customWidth="1"/>
    <col min="3" max="3" width="42.83203125" style="9" customWidth="1"/>
    <col min="4" max="4" width="9.1640625" style="97"/>
    <col min="5" max="5" width="9.33203125" style="104" bestFit="1" customWidth="1"/>
    <col min="6" max="6" width="9.83203125" style="42" bestFit="1" customWidth="1"/>
    <col min="7" max="7" width="13.5" style="42" bestFit="1" customWidth="1"/>
    <col min="8" max="16384" width="9.1640625" style="9"/>
  </cols>
  <sheetData>
    <row r="1" spans="1:7" ht="15">
      <c r="A1" s="58"/>
      <c r="B1" s="59" t="s">
        <v>38</v>
      </c>
      <c r="C1" s="83" t="s">
        <v>0</v>
      </c>
      <c r="D1" s="27" t="s">
        <v>1</v>
      </c>
      <c r="E1" s="84" t="s">
        <v>2</v>
      </c>
      <c r="F1" s="60" t="s">
        <v>3</v>
      </c>
      <c r="G1" s="60" t="s">
        <v>4</v>
      </c>
    </row>
    <row r="2" spans="1:7">
      <c r="A2" s="14"/>
      <c r="B2" s="12"/>
      <c r="C2" s="85"/>
      <c r="D2" s="10"/>
      <c r="E2" s="14"/>
      <c r="F2" s="45"/>
      <c r="G2" s="45"/>
    </row>
    <row r="3" spans="1:7">
      <c r="A3" s="14"/>
      <c r="B3" s="12"/>
      <c r="C3" s="85" t="s">
        <v>143</v>
      </c>
      <c r="D3" s="10"/>
      <c r="E3" s="14"/>
      <c r="F3" s="45"/>
      <c r="G3" s="45"/>
    </row>
    <row r="4" spans="1:7">
      <c r="A4" s="14"/>
      <c r="B4" s="12"/>
      <c r="C4" s="86"/>
      <c r="D4" s="10"/>
      <c r="E4" s="14"/>
      <c r="F4" s="45"/>
      <c r="G4" s="45"/>
    </row>
    <row r="5" spans="1:7">
      <c r="A5" s="14"/>
      <c r="B5" s="12"/>
      <c r="C5" s="85" t="s">
        <v>36</v>
      </c>
      <c r="D5" s="10"/>
      <c r="E5" s="50"/>
      <c r="F5" s="45"/>
      <c r="G5" s="45"/>
    </row>
    <row r="6" spans="1:7">
      <c r="A6" s="14"/>
      <c r="B6" s="79"/>
      <c r="C6" s="86"/>
      <c r="D6" s="10"/>
      <c r="E6" s="50"/>
      <c r="F6" s="45"/>
      <c r="G6" s="45"/>
    </row>
    <row r="7" spans="1:7">
      <c r="A7" s="14"/>
      <c r="B7" s="80"/>
      <c r="C7" s="85" t="s">
        <v>41</v>
      </c>
      <c r="D7" s="10"/>
      <c r="E7" s="50"/>
      <c r="F7" s="45"/>
      <c r="G7" s="45"/>
    </row>
    <row r="8" spans="1:7">
      <c r="A8" s="14"/>
      <c r="B8" s="12"/>
      <c r="C8" s="86"/>
      <c r="D8" s="10"/>
      <c r="E8" s="50"/>
      <c r="F8" s="45"/>
      <c r="G8" s="45"/>
    </row>
    <row r="9" spans="1:7" ht="59" customHeight="1">
      <c r="A9" s="14"/>
      <c r="B9" s="12"/>
      <c r="C9" s="87" t="s">
        <v>144</v>
      </c>
      <c r="D9" s="10"/>
      <c r="E9" s="50"/>
      <c r="F9" s="45"/>
      <c r="G9" s="45"/>
    </row>
    <row r="10" spans="1:7">
      <c r="A10" s="14"/>
      <c r="B10" s="12"/>
      <c r="C10" s="88"/>
      <c r="D10" s="10"/>
      <c r="E10" s="50"/>
      <c r="F10" s="45"/>
      <c r="G10" s="45"/>
    </row>
    <row r="11" spans="1:7">
      <c r="A11" s="14"/>
      <c r="B11" s="89" t="s">
        <v>35</v>
      </c>
      <c r="C11" s="85" t="s">
        <v>40</v>
      </c>
      <c r="D11" s="10"/>
      <c r="E11" s="50"/>
      <c r="F11" s="45"/>
      <c r="G11" s="45"/>
    </row>
    <row r="12" spans="1:7">
      <c r="A12" s="14"/>
      <c r="B12" s="89"/>
      <c r="C12" s="86"/>
      <c r="D12" s="10"/>
      <c r="E12" s="50"/>
      <c r="F12" s="45"/>
      <c r="G12" s="45"/>
    </row>
    <row r="13" spans="1:7">
      <c r="A13" s="14"/>
      <c r="B13" s="89" t="s">
        <v>37</v>
      </c>
      <c r="C13" s="85" t="s">
        <v>145</v>
      </c>
      <c r="D13" s="10"/>
      <c r="E13" s="50"/>
      <c r="F13" s="45"/>
      <c r="G13" s="45"/>
    </row>
    <row r="14" spans="1:7">
      <c r="A14" s="14"/>
      <c r="B14" s="89"/>
      <c r="C14" s="86"/>
      <c r="D14" s="10"/>
      <c r="E14" s="50"/>
      <c r="F14" s="45"/>
      <c r="G14" s="45"/>
    </row>
    <row r="15" spans="1:7" s="92" customFormat="1" ht="15">
      <c r="A15" s="168"/>
      <c r="B15" s="91"/>
      <c r="C15" s="92" t="s">
        <v>49</v>
      </c>
      <c r="D15" s="10" t="s">
        <v>26</v>
      </c>
      <c r="E15" s="134">
        <v>15.78</v>
      </c>
      <c r="F15" s="222">
        <v>0</v>
      </c>
      <c r="G15" s="205">
        <f>E15*F15</f>
        <v>0</v>
      </c>
    </row>
    <row r="16" spans="1:7" s="92" customFormat="1">
      <c r="A16" s="168"/>
      <c r="B16" s="91"/>
      <c r="D16" s="10"/>
      <c r="E16" s="134"/>
      <c r="F16" s="223"/>
      <c r="G16" s="91"/>
    </row>
    <row r="17" spans="1:7" s="92" customFormat="1" ht="15">
      <c r="A17" s="168"/>
      <c r="B17" s="91" t="s">
        <v>146</v>
      </c>
      <c r="C17" s="93" t="s">
        <v>147</v>
      </c>
      <c r="D17" s="10"/>
      <c r="E17" s="134"/>
      <c r="F17" s="223"/>
      <c r="G17" s="91"/>
    </row>
    <row r="18" spans="1:7" s="92" customFormat="1">
      <c r="A18" s="168"/>
      <c r="B18" s="91"/>
      <c r="D18" s="10"/>
      <c r="E18" s="134"/>
      <c r="F18" s="223"/>
      <c r="G18" s="91"/>
    </row>
    <row r="19" spans="1:7" s="92" customFormat="1" ht="15">
      <c r="A19" s="168"/>
      <c r="B19" s="91" t="s">
        <v>150</v>
      </c>
      <c r="C19" s="85" t="s">
        <v>148</v>
      </c>
      <c r="D19" s="10"/>
      <c r="E19" s="134"/>
      <c r="F19" s="223"/>
      <c r="G19" s="91"/>
    </row>
    <row r="20" spans="1:7" s="92" customFormat="1">
      <c r="A20" s="168"/>
      <c r="B20" s="91"/>
      <c r="D20" s="10"/>
      <c r="E20" s="134"/>
      <c r="F20" s="223"/>
      <c r="G20" s="91"/>
    </row>
    <row r="21" spans="1:7" s="92" customFormat="1" ht="15">
      <c r="A21" s="168"/>
      <c r="B21" s="91"/>
      <c r="C21" s="92" t="s">
        <v>149</v>
      </c>
      <c r="D21" s="10" t="s">
        <v>26</v>
      </c>
      <c r="E21" s="134">
        <v>0.52700000000000002</v>
      </c>
      <c r="F21" s="222">
        <v>0</v>
      </c>
      <c r="G21" s="205">
        <f>E21*F21</f>
        <v>0</v>
      </c>
    </row>
    <row r="22" spans="1:7" s="92" customFormat="1">
      <c r="A22" s="168"/>
      <c r="B22" s="91"/>
      <c r="D22" s="10"/>
      <c r="E22" s="134"/>
      <c r="F22" s="223"/>
      <c r="G22" s="91"/>
    </row>
    <row r="23" spans="1:7" s="92" customFormat="1" ht="15">
      <c r="A23" s="168"/>
      <c r="B23" s="91"/>
      <c r="C23" s="92" t="s">
        <v>151</v>
      </c>
      <c r="D23" s="10" t="s">
        <v>31</v>
      </c>
      <c r="E23" s="134">
        <v>492</v>
      </c>
      <c r="F23" s="222">
        <v>0</v>
      </c>
      <c r="G23" s="205">
        <f>E23*F23</f>
        <v>0</v>
      </c>
    </row>
    <row r="24" spans="1:7" s="92" customFormat="1">
      <c r="A24" s="168"/>
      <c r="B24" s="91"/>
      <c r="D24" s="10"/>
      <c r="E24" s="134"/>
      <c r="F24" s="223"/>
      <c r="G24" s="91"/>
    </row>
    <row r="25" spans="1:7" s="92" customFormat="1" ht="15">
      <c r="A25" s="168"/>
      <c r="B25" s="91" t="s">
        <v>153</v>
      </c>
      <c r="C25" s="93" t="s">
        <v>152</v>
      </c>
      <c r="D25" s="10"/>
      <c r="E25" s="134"/>
      <c r="F25" s="223"/>
      <c r="G25" s="91"/>
    </row>
    <row r="26" spans="1:7" s="73" customFormat="1">
      <c r="A26" s="13"/>
      <c r="B26" s="12"/>
      <c r="C26" s="90"/>
      <c r="D26" s="10"/>
      <c r="E26" s="50"/>
      <c r="F26" s="45"/>
      <c r="G26" s="45"/>
    </row>
    <row r="27" spans="1:7" s="73" customFormat="1" ht="60">
      <c r="A27" s="13"/>
      <c r="B27" s="29" t="s">
        <v>110</v>
      </c>
      <c r="C27" s="94" t="s">
        <v>154</v>
      </c>
      <c r="D27" s="10" t="s">
        <v>23</v>
      </c>
      <c r="E27" s="50">
        <v>85</v>
      </c>
      <c r="F27" s="222">
        <v>0</v>
      </c>
      <c r="G27" s="205">
        <f>E27*F27</f>
        <v>0</v>
      </c>
    </row>
    <row r="28" spans="1:7" ht="15" thickBot="1">
      <c r="A28" s="14"/>
      <c r="B28" s="80"/>
      <c r="C28" s="95"/>
      <c r="D28" s="77"/>
      <c r="E28" s="96"/>
      <c r="F28" s="45"/>
      <c r="G28" s="45"/>
    </row>
    <row r="29" spans="1:7" ht="15" thickTop="1">
      <c r="A29" s="7"/>
      <c r="B29" s="15"/>
      <c r="C29" s="16"/>
      <c r="D29" s="17"/>
      <c r="E29" s="17"/>
      <c r="F29" s="17"/>
      <c r="G29" s="202">
        <f>SUM(G15:G28)</f>
        <v>0</v>
      </c>
    </row>
    <row r="30" spans="1:7" ht="15" thickBot="1">
      <c r="A30" s="18"/>
      <c r="B30" s="19"/>
      <c r="C30" s="20" t="s">
        <v>179</v>
      </c>
      <c r="D30" s="21"/>
      <c r="E30" s="21"/>
      <c r="F30" s="21"/>
      <c r="G30" s="203">
        <f>G29</f>
        <v>0</v>
      </c>
    </row>
    <row r="31" spans="1:7" ht="15" thickTop="1">
      <c r="A31" s="22"/>
      <c r="B31" s="23"/>
      <c r="C31" s="24"/>
      <c r="D31" s="25"/>
      <c r="E31" s="25"/>
      <c r="F31" s="25"/>
      <c r="G31" s="26"/>
    </row>
  </sheetData>
  <sheetProtection algorithmName="SHA-512" hashValue="RGW3NkJeD49HA6euSJhrfhEZhQW7fqkJ82PMBEtIShw+4DyznnvdkQIJzyuRcG6ztD28y9ebsYaiIuPkb0s/ng==" saltValue="KVSs2lYa6rtS+Mwh6tdITg=="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F7F36D-458A-0449-9DB1-3271B2A163D0}">
  <sheetPr>
    <tabColor rgb="FFFFFF00"/>
  </sheetPr>
  <dimension ref="A1:D15"/>
  <sheetViews>
    <sheetView view="pageBreakPreview" zoomScale="85" zoomScaleNormal="100" zoomScaleSheetLayoutView="85" workbookViewId="0">
      <selection activeCell="D3" sqref="D3"/>
    </sheetView>
  </sheetViews>
  <sheetFormatPr baseColWidth="10" defaultColWidth="9.1640625" defaultRowHeight="16"/>
  <cols>
    <col min="1" max="1" width="4" style="157" customWidth="1"/>
    <col min="2" max="2" width="18.5" style="157" customWidth="1"/>
    <col min="3" max="3" width="49.5" style="145" customWidth="1"/>
    <col min="4" max="4" width="39.5" style="158" customWidth="1"/>
    <col min="5" max="16384" width="9.1640625" style="145"/>
  </cols>
  <sheetData>
    <row r="1" spans="1:4" ht="38" customHeight="1">
      <c r="A1" s="141"/>
      <c r="B1" s="142" t="s">
        <v>267</v>
      </c>
      <c r="C1" s="143" t="s">
        <v>280</v>
      </c>
      <c r="D1" s="144" t="s">
        <v>4</v>
      </c>
    </row>
    <row r="2" spans="1:4" ht="38" customHeight="1">
      <c r="A2" s="146"/>
      <c r="B2" s="146"/>
      <c r="C2" s="147"/>
      <c r="D2" s="148"/>
    </row>
    <row r="3" spans="1:4" ht="38" customHeight="1">
      <c r="A3" s="146"/>
      <c r="B3" s="211">
        <v>1</v>
      </c>
      <c r="C3" s="147" t="s">
        <v>5</v>
      </c>
      <c r="D3" s="207">
        <f>Earthworks!G59</f>
        <v>0</v>
      </c>
    </row>
    <row r="4" spans="1:4" ht="38" customHeight="1">
      <c r="A4" s="146"/>
      <c r="B4" s="211"/>
      <c r="C4" s="149"/>
      <c r="D4" s="148"/>
    </row>
    <row r="5" spans="1:4" ht="38" customHeight="1">
      <c r="A5" s="146"/>
      <c r="B5" s="211">
        <v>2</v>
      </c>
      <c r="C5" s="147" t="s">
        <v>282</v>
      </c>
      <c r="D5" s="207">
        <f>'Concrete Works'!G46</f>
        <v>0</v>
      </c>
    </row>
    <row r="6" spans="1:4" ht="38" customHeight="1">
      <c r="A6" s="146"/>
      <c r="B6" s="212"/>
      <c r="C6" s="149"/>
      <c r="D6" s="215"/>
    </row>
    <row r="7" spans="1:4" ht="38" customHeight="1">
      <c r="A7" s="146"/>
      <c r="B7" s="213">
        <v>3</v>
      </c>
      <c r="C7" s="147" t="s">
        <v>276</v>
      </c>
      <c r="D7" s="207">
        <f>Earthmat!G25</f>
        <v>0</v>
      </c>
    </row>
    <row r="8" spans="1:4" ht="38" customHeight="1">
      <c r="A8" s="146"/>
      <c r="B8" s="213"/>
      <c r="C8" s="149"/>
      <c r="D8" s="148"/>
    </row>
    <row r="9" spans="1:4" ht="38" customHeight="1">
      <c r="A9" s="146"/>
      <c r="B9" s="213">
        <v>4</v>
      </c>
      <c r="C9" s="147" t="s">
        <v>281</v>
      </c>
      <c r="D9" s="207">
        <f>'Cable Trenches, Ducts, Ramps'!G15</f>
        <v>0</v>
      </c>
    </row>
    <row r="10" spans="1:4" ht="38" customHeight="1">
      <c r="A10" s="146"/>
      <c r="B10" s="213"/>
      <c r="C10" s="147"/>
      <c r="D10" s="148"/>
    </row>
    <row r="11" spans="1:4" ht="38" customHeight="1">
      <c r="A11" s="146"/>
      <c r="B11" s="213">
        <v>5</v>
      </c>
      <c r="C11" s="147" t="s">
        <v>36</v>
      </c>
      <c r="D11" s="207">
        <f>'Structural Steelwork'!G30</f>
        <v>0</v>
      </c>
    </row>
    <row r="12" spans="1:4" ht="38" customHeight="1">
      <c r="A12" s="146"/>
      <c r="B12" s="212"/>
      <c r="C12" s="210"/>
      <c r="D12" s="207"/>
    </row>
    <row r="13" spans="1:4" ht="31" customHeight="1">
      <c r="A13" s="169"/>
      <c r="B13" s="153"/>
      <c r="C13" s="154"/>
      <c r="D13" s="214">
        <f>SUM(D3:D12)</f>
        <v>0</v>
      </c>
    </row>
    <row r="14" spans="1:4" ht="31" customHeight="1" thickBot="1">
      <c r="A14" s="170"/>
      <c r="B14" s="155"/>
      <c r="C14" s="156" t="s">
        <v>277</v>
      </c>
      <c r="D14" s="219">
        <f>D13</f>
        <v>0</v>
      </c>
    </row>
    <row r="15" spans="1:4" ht="31" customHeight="1" thickTop="1">
      <c r="A15" s="171"/>
      <c r="B15" s="172"/>
      <c r="C15" s="173"/>
      <c r="D15" s="174"/>
    </row>
  </sheetData>
  <sheetProtection algorithmName="SHA-512" hashValue="+W1TvaQXEuMvQNtU9o7/p8o7G5dQK5lLYOraqo2dMfnyG4zPZvDUaqCgvU9bWtbeLkvDAOc419B3iVOQsRGtgw==" saltValue="gG6eLdD4DxhXn/z+Ep7Kug=="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T148"/>
  <sheetViews>
    <sheetView view="pageBreakPreview" zoomScale="85" zoomScaleNormal="100" zoomScaleSheetLayoutView="85" workbookViewId="0">
      <selection activeCell="K30" sqref="K30"/>
    </sheetView>
  </sheetViews>
  <sheetFormatPr baseColWidth="10" defaultColWidth="9.1640625" defaultRowHeight="14"/>
  <cols>
    <col min="1" max="1" width="4" style="9" customWidth="1"/>
    <col min="2" max="2" width="18.5" style="39" customWidth="1"/>
    <col min="3" max="3" width="42.83203125" style="9" customWidth="1"/>
    <col min="4" max="4" width="9.1640625" style="70"/>
    <col min="5" max="5" width="9.33203125" style="3" bestFit="1" customWidth="1"/>
    <col min="6" max="6" width="13.33203125" style="4" customWidth="1"/>
    <col min="7" max="7" width="13.5" style="42" bestFit="1" customWidth="1"/>
    <col min="8" max="46" width="9.1640625" style="9"/>
    <col min="47" max="16384" width="9.1640625" style="1"/>
  </cols>
  <sheetData>
    <row r="1" spans="1:7" s="9" customFormat="1" ht="15">
      <c r="A1" s="58"/>
      <c r="B1" s="59" t="s">
        <v>70</v>
      </c>
      <c r="C1" s="28" t="s">
        <v>0</v>
      </c>
      <c r="D1" s="71" t="s">
        <v>1</v>
      </c>
      <c r="E1" s="27" t="s">
        <v>2</v>
      </c>
      <c r="F1" s="60" t="s">
        <v>3</v>
      </c>
      <c r="G1" s="60" t="s">
        <v>4</v>
      </c>
    </row>
    <row r="2" spans="1:7" s="9" customFormat="1">
      <c r="A2" s="14"/>
      <c r="B2" s="14"/>
      <c r="C2" s="49"/>
      <c r="D2" s="44"/>
      <c r="E2" s="14"/>
      <c r="F2" s="45"/>
      <c r="G2" s="45"/>
    </row>
    <row r="3" spans="1:7" s="9" customFormat="1" ht="15">
      <c r="A3" s="14"/>
      <c r="B3" s="14"/>
      <c r="C3" s="68" t="s">
        <v>155</v>
      </c>
      <c r="D3" s="74" t="s">
        <v>44</v>
      </c>
      <c r="E3" s="14"/>
      <c r="F3" s="45"/>
      <c r="G3" s="45"/>
    </row>
    <row r="4" spans="1:7" s="9" customFormat="1" ht="12" customHeight="1">
      <c r="A4" s="14"/>
      <c r="B4" s="14"/>
      <c r="C4" s="69"/>
      <c r="D4" s="75"/>
      <c r="E4" s="50"/>
      <c r="F4" s="45"/>
      <c r="G4" s="45"/>
    </row>
    <row r="5" spans="1:7" s="9" customFormat="1" ht="15">
      <c r="A5" s="14"/>
      <c r="B5" s="14"/>
      <c r="C5" s="68" t="s">
        <v>172</v>
      </c>
      <c r="D5" s="74" t="s">
        <v>44</v>
      </c>
      <c r="E5" s="50"/>
      <c r="F5" s="45"/>
      <c r="G5" s="45"/>
    </row>
    <row r="6" spans="1:7" s="9" customFormat="1">
      <c r="A6" s="14"/>
      <c r="B6" s="14"/>
      <c r="C6" s="69"/>
      <c r="D6" s="75"/>
      <c r="E6" s="50"/>
      <c r="F6" s="45"/>
      <c r="G6" s="45"/>
    </row>
    <row r="7" spans="1:7" s="9" customFormat="1" ht="15">
      <c r="A7" s="14"/>
      <c r="B7" s="14"/>
      <c r="C7" s="68" t="s">
        <v>156</v>
      </c>
      <c r="D7" s="74" t="s">
        <v>44</v>
      </c>
      <c r="E7" s="50"/>
      <c r="F7" s="45"/>
      <c r="G7" s="45"/>
    </row>
    <row r="8" spans="1:7" s="9" customFormat="1">
      <c r="A8" s="14"/>
      <c r="B8" s="14"/>
      <c r="C8" s="69"/>
      <c r="D8" s="75"/>
      <c r="E8" s="50"/>
      <c r="F8" s="45"/>
      <c r="G8" s="45"/>
    </row>
    <row r="9" spans="1:7" s="9" customFormat="1" ht="15">
      <c r="A9" s="14"/>
      <c r="B9" s="14"/>
      <c r="C9" s="68" t="s">
        <v>158</v>
      </c>
      <c r="D9" s="75"/>
      <c r="E9" s="50"/>
      <c r="F9" s="45"/>
      <c r="G9" s="45"/>
    </row>
    <row r="10" spans="1:7" s="9" customFormat="1">
      <c r="A10" s="14"/>
      <c r="B10" s="14"/>
      <c r="C10" s="69"/>
      <c r="D10" s="75"/>
      <c r="E10" s="50"/>
      <c r="F10" s="45"/>
      <c r="G10" s="45"/>
    </row>
    <row r="11" spans="1:7" s="9" customFormat="1" ht="15">
      <c r="A11" s="14"/>
      <c r="B11" s="14"/>
      <c r="C11" s="65" t="s">
        <v>159</v>
      </c>
      <c r="D11" s="74" t="s">
        <v>44</v>
      </c>
      <c r="E11" s="50"/>
      <c r="F11" s="45"/>
      <c r="G11" s="45"/>
    </row>
    <row r="12" spans="1:7" s="9" customFormat="1">
      <c r="A12" s="14"/>
      <c r="B12" s="14"/>
      <c r="C12" s="69"/>
      <c r="D12" s="75"/>
      <c r="E12" s="50"/>
      <c r="F12" s="45"/>
      <c r="G12" s="45"/>
    </row>
    <row r="13" spans="1:7" s="9" customFormat="1" ht="15">
      <c r="A13" s="14"/>
      <c r="B13" s="14">
        <v>1</v>
      </c>
      <c r="C13" s="69" t="s">
        <v>160</v>
      </c>
      <c r="D13" s="75" t="s">
        <v>31</v>
      </c>
      <c r="E13" s="50">
        <v>1</v>
      </c>
      <c r="F13" s="188">
        <v>0</v>
      </c>
      <c r="G13" s="200">
        <f>E13*F13</f>
        <v>0</v>
      </c>
    </row>
    <row r="14" spans="1:7" s="9" customFormat="1">
      <c r="A14" s="14"/>
      <c r="B14" s="14"/>
      <c r="C14" s="69"/>
      <c r="D14" s="75"/>
      <c r="E14" s="50"/>
      <c r="F14" s="45"/>
      <c r="G14" s="45"/>
    </row>
    <row r="15" spans="1:7" s="9" customFormat="1" ht="15">
      <c r="A15" s="14"/>
      <c r="B15" s="14">
        <f>B13+1</f>
        <v>2</v>
      </c>
      <c r="C15" s="69" t="s">
        <v>161</v>
      </c>
      <c r="D15" s="75" t="s">
        <v>31</v>
      </c>
      <c r="E15" s="50">
        <v>1</v>
      </c>
      <c r="F15" s="188">
        <v>0</v>
      </c>
      <c r="G15" s="200">
        <f>E15*F15</f>
        <v>0</v>
      </c>
    </row>
    <row r="16" spans="1:7" s="9" customFormat="1">
      <c r="A16" s="14"/>
      <c r="B16" s="14"/>
      <c r="C16" s="69"/>
      <c r="D16" s="75"/>
      <c r="E16" s="50"/>
      <c r="F16" s="45"/>
      <c r="G16" s="45"/>
    </row>
    <row r="17" spans="1:7" s="9" customFormat="1" ht="15">
      <c r="A17" s="14"/>
      <c r="B17" s="14">
        <f>B15+1</f>
        <v>3</v>
      </c>
      <c r="C17" s="69" t="s">
        <v>162</v>
      </c>
      <c r="D17" s="135" t="s">
        <v>31</v>
      </c>
      <c r="E17" s="50">
        <v>9</v>
      </c>
      <c r="F17" s="188">
        <v>0</v>
      </c>
      <c r="G17" s="200">
        <f>E17*F17</f>
        <v>0</v>
      </c>
    </row>
    <row r="18" spans="1:7" s="9" customFormat="1">
      <c r="A18" s="14"/>
      <c r="B18" s="14"/>
      <c r="C18" s="69"/>
      <c r="D18" s="75"/>
      <c r="E18" s="50"/>
      <c r="F18" s="45"/>
      <c r="G18" s="45"/>
    </row>
    <row r="19" spans="1:7" s="9" customFormat="1" ht="15">
      <c r="A19" s="14"/>
      <c r="B19" s="14">
        <f>B17+1</f>
        <v>4</v>
      </c>
      <c r="C19" s="69" t="s">
        <v>163</v>
      </c>
      <c r="D19" s="75" t="s">
        <v>31</v>
      </c>
      <c r="E19" s="50">
        <v>12</v>
      </c>
      <c r="F19" s="188">
        <v>0</v>
      </c>
      <c r="G19" s="200">
        <f>E19*F19</f>
        <v>0</v>
      </c>
    </row>
    <row r="20" spans="1:7" s="9" customFormat="1">
      <c r="A20" s="14"/>
      <c r="B20" s="14"/>
      <c r="C20" s="54"/>
      <c r="D20" s="52"/>
      <c r="E20" s="50"/>
      <c r="F20" s="45"/>
      <c r="G20" s="45"/>
    </row>
    <row r="21" spans="1:7" s="9" customFormat="1">
      <c r="A21" s="7"/>
      <c r="B21" s="117"/>
      <c r="C21" s="16"/>
      <c r="D21" s="17"/>
      <c r="E21" s="17"/>
      <c r="F21" s="17"/>
      <c r="G21" s="202">
        <f>SUM(G13:G20)</f>
        <v>0</v>
      </c>
    </row>
    <row r="22" spans="1:7" s="9" customFormat="1" ht="15" thickBot="1">
      <c r="A22" s="18"/>
      <c r="B22" s="118"/>
      <c r="C22" s="20" t="s">
        <v>179</v>
      </c>
      <c r="D22" s="21"/>
      <c r="E22" s="21"/>
      <c r="F22" s="21"/>
      <c r="G22" s="203">
        <f>G21</f>
        <v>0</v>
      </c>
    </row>
    <row r="23" spans="1:7" s="9" customFormat="1" ht="15" thickTop="1">
      <c r="A23" s="22"/>
      <c r="B23" s="175"/>
      <c r="C23" s="24"/>
      <c r="D23" s="25"/>
      <c r="E23" s="25"/>
      <c r="F23" s="25"/>
      <c r="G23" s="26"/>
    </row>
    <row r="24" spans="1:7" s="9" customFormat="1">
      <c r="B24" s="39"/>
      <c r="D24" s="70"/>
      <c r="E24" s="41"/>
      <c r="F24" s="42"/>
      <c r="G24" s="42"/>
    </row>
    <row r="25" spans="1:7" s="39" customFormat="1">
      <c r="A25" s="9"/>
      <c r="C25" s="9"/>
      <c r="D25" s="70"/>
      <c r="E25" s="41"/>
      <c r="F25" s="42"/>
      <c r="G25" s="42"/>
    </row>
    <row r="26" spans="1:7" s="9" customFormat="1">
      <c r="B26" s="39"/>
      <c r="D26" s="70"/>
      <c r="E26" s="41"/>
      <c r="F26" s="42"/>
      <c r="G26" s="42"/>
    </row>
    <row r="27" spans="1:7" s="9" customFormat="1">
      <c r="B27" s="39"/>
      <c r="D27" s="70"/>
      <c r="E27" s="41"/>
      <c r="F27" s="42"/>
      <c r="G27" s="42"/>
    </row>
    <row r="28" spans="1:7" s="9" customFormat="1">
      <c r="B28" s="39"/>
      <c r="D28" s="70"/>
      <c r="E28" s="41"/>
      <c r="F28" s="42"/>
      <c r="G28" s="42"/>
    </row>
    <row r="29" spans="1:7" s="9" customFormat="1">
      <c r="B29" s="39"/>
      <c r="D29" s="70"/>
      <c r="E29" s="41"/>
      <c r="F29" s="42"/>
      <c r="G29" s="42"/>
    </row>
    <row r="30" spans="1:7" s="9" customFormat="1">
      <c r="B30" s="39"/>
      <c r="D30" s="70"/>
      <c r="E30" s="41"/>
      <c r="F30" s="42"/>
      <c r="G30" s="42"/>
    </row>
    <row r="31" spans="1:7" s="9" customFormat="1">
      <c r="B31" s="39"/>
      <c r="D31" s="70"/>
      <c r="E31" s="41"/>
      <c r="F31" s="42"/>
      <c r="G31" s="42"/>
    </row>
    <row r="32" spans="1:7" s="9" customFormat="1">
      <c r="B32" s="39"/>
      <c r="D32" s="70"/>
      <c r="E32" s="41"/>
      <c r="F32" s="42"/>
      <c r="G32" s="42"/>
    </row>
    <row r="33" spans="2:7" s="9" customFormat="1">
      <c r="B33" s="39"/>
      <c r="D33" s="70"/>
      <c r="E33" s="41"/>
      <c r="F33" s="42"/>
      <c r="G33" s="42"/>
    </row>
    <row r="34" spans="2:7" s="9" customFormat="1">
      <c r="B34" s="39"/>
      <c r="D34" s="70"/>
      <c r="E34" s="41"/>
      <c r="F34" s="42"/>
      <c r="G34" s="42"/>
    </row>
    <row r="35" spans="2:7" s="9" customFormat="1">
      <c r="B35" s="39"/>
      <c r="D35" s="70"/>
      <c r="E35" s="41"/>
      <c r="F35" s="42"/>
      <c r="G35" s="42"/>
    </row>
    <row r="36" spans="2:7" s="9" customFormat="1">
      <c r="B36" s="39"/>
      <c r="D36" s="70"/>
      <c r="E36" s="41"/>
      <c r="F36" s="42"/>
      <c r="G36" s="42"/>
    </row>
    <row r="37" spans="2:7" s="9" customFormat="1">
      <c r="B37" s="39"/>
      <c r="D37" s="70"/>
      <c r="E37" s="41"/>
      <c r="F37" s="42"/>
      <c r="G37" s="42"/>
    </row>
    <row r="38" spans="2:7" s="9" customFormat="1">
      <c r="B38" s="39"/>
      <c r="D38" s="70"/>
      <c r="E38" s="41"/>
      <c r="F38" s="42"/>
      <c r="G38" s="42"/>
    </row>
    <row r="39" spans="2:7" s="9" customFormat="1">
      <c r="B39" s="39"/>
      <c r="D39" s="70"/>
      <c r="E39" s="41"/>
      <c r="F39" s="42"/>
      <c r="G39" s="42"/>
    </row>
    <row r="40" spans="2:7" s="9" customFormat="1">
      <c r="B40" s="39"/>
      <c r="D40" s="70"/>
      <c r="E40" s="41"/>
      <c r="F40" s="42"/>
      <c r="G40" s="42"/>
    </row>
    <row r="41" spans="2:7" s="9" customFormat="1">
      <c r="B41" s="39"/>
      <c r="D41" s="70"/>
      <c r="E41" s="41"/>
      <c r="F41" s="42"/>
      <c r="G41" s="42"/>
    </row>
    <row r="42" spans="2:7" s="9" customFormat="1">
      <c r="B42" s="39"/>
      <c r="D42" s="70"/>
      <c r="E42" s="41"/>
      <c r="F42" s="42"/>
      <c r="G42" s="42"/>
    </row>
    <row r="43" spans="2:7" s="9" customFormat="1">
      <c r="B43" s="39"/>
      <c r="D43" s="70"/>
      <c r="E43" s="41"/>
      <c r="F43" s="42"/>
      <c r="G43" s="42"/>
    </row>
    <row r="44" spans="2:7" s="9" customFormat="1">
      <c r="B44" s="39"/>
      <c r="D44" s="70"/>
      <c r="E44" s="41"/>
      <c r="F44" s="42"/>
      <c r="G44" s="42"/>
    </row>
    <row r="45" spans="2:7" s="9" customFormat="1">
      <c r="B45" s="39"/>
      <c r="D45" s="70"/>
      <c r="E45" s="41"/>
      <c r="F45" s="42"/>
      <c r="G45" s="42"/>
    </row>
    <row r="46" spans="2:7" s="9" customFormat="1">
      <c r="B46" s="39"/>
      <c r="D46" s="70"/>
      <c r="E46" s="41"/>
      <c r="F46" s="42"/>
      <c r="G46" s="42"/>
    </row>
    <row r="47" spans="2:7" s="9" customFormat="1">
      <c r="B47" s="39"/>
      <c r="D47" s="70"/>
      <c r="E47" s="41"/>
      <c r="F47" s="42"/>
      <c r="G47" s="42"/>
    </row>
    <row r="48" spans="2:7" s="9" customFormat="1">
      <c r="B48" s="39"/>
      <c r="D48" s="70"/>
      <c r="E48" s="41"/>
      <c r="F48" s="42"/>
      <c r="G48" s="42"/>
    </row>
    <row r="49" spans="2:7" s="9" customFormat="1">
      <c r="B49" s="39"/>
      <c r="D49" s="70"/>
      <c r="E49" s="41"/>
      <c r="F49" s="42"/>
      <c r="G49" s="42"/>
    </row>
    <row r="50" spans="2:7" s="9" customFormat="1">
      <c r="B50" s="39"/>
      <c r="D50" s="70"/>
      <c r="E50" s="41"/>
      <c r="F50" s="42"/>
      <c r="G50" s="42"/>
    </row>
    <row r="51" spans="2:7" s="9" customFormat="1">
      <c r="B51" s="39"/>
      <c r="D51" s="70"/>
      <c r="E51" s="41"/>
      <c r="F51" s="42"/>
      <c r="G51" s="42"/>
    </row>
    <row r="52" spans="2:7" s="9" customFormat="1">
      <c r="B52" s="39"/>
      <c r="D52" s="70"/>
      <c r="E52" s="41"/>
      <c r="F52" s="42"/>
      <c r="G52" s="42"/>
    </row>
    <row r="53" spans="2:7" s="9" customFormat="1">
      <c r="B53" s="39"/>
      <c r="D53" s="70"/>
      <c r="E53" s="41"/>
      <c r="F53" s="42"/>
      <c r="G53" s="42"/>
    </row>
    <row r="54" spans="2:7" s="9" customFormat="1">
      <c r="B54" s="39"/>
      <c r="D54" s="70"/>
      <c r="E54" s="41"/>
      <c r="F54" s="42"/>
      <c r="G54" s="42"/>
    </row>
    <row r="55" spans="2:7" s="9" customFormat="1">
      <c r="B55" s="39"/>
      <c r="D55" s="70"/>
      <c r="E55" s="41"/>
      <c r="F55" s="42"/>
      <c r="G55" s="42"/>
    </row>
    <row r="56" spans="2:7" s="9" customFormat="1">
      <c r="B56" s="39"/>
      <c r="D56" s="70"/>
      <c r="E56" s="41"/>
      <c r="F56" s="42"/>
      <c r="G56" s="42"/>
    </row>
    <row r="57" spans="2:7" s="9" customFormat="1">
      <c r="B57" s="39"/>
      <c r="D57" s="70"/>
      <c r="E57" s="41"/>
      <c r="F57" s="42"/>
      <c r="G57" s="42"/>
    </row>
    <row r="58" spans="2:7" s="9" customFormat="1">
      <c r="B58" s="39"/>
      <c r="D58" s="70"/>
      <c r="E58" s="41"/>
      <c r="F58" s="42"/>
      <c r="G58" s="42"/>
    </row>
    <row r="59" spans="2:7" s="9" customFormat="1">
      <c r="B59" s="39"/>
      <c r="D59" s="70"/>
      <c r="E59" s="41"/>
      <c r="F59" s="42"/>
      <c r="G59" s="42"/>
    </row>
    <row r="60" spans="2:7" s="9" customFormat="1">
      <c r="B60" s="39"/>
      <c r="D60" s="70"/>
      <c r="E60" s="41"/>
      <c r="F60" s="42"/>
      <c r="G60" s="42"/>
    </row>
    <row r="61" spans="2:7" s="9" customFormat="1">
      <c r="B61" s="39"/>
      <c r="D61" s="70"/>
      <c r="E61" s="41"/>
      <c r="F61" s="42"/>
      <c r="G61" s="42"/>
    </row>
    <row r="62" spans="2:7" s="9" customFormat="1">
      <c r="B62" s="39"/>
      <c r="D62" s="70"/>
      <c r="E62" s="41"/>
      <c r="F62" s="42"/>
      <c r="G62" s="42"/>
    </row>
    <row r="63" spans="2:7" s="9" customFormat="1">
      <c r="B63" s="39"/>
      <c r="D63" s="70"/>
      <c r="E63" s="41"/>
      <c r="F63" s="42"/>
      <c r="G63" s="42"/>
    </row>
    <row r="64" spans="2:7" s="9" customFormat="1">
      <c r="B64" s="39"/>
      <c r="D64" s="70"/>
      <c r="E64" s="41"/>
      <c r="F64" s="42"/>
      <c r="G64" s="42"/>
    </row>
    <row r="65" spans="2:7" s="9" customFormat="1">
      <c r="B65" s="39"/>
      <c r="D65" s="70"/>
      <c r="E65" s="41"/>
      <c r="F65" s="42"/>
      <c r="G65" s="42"/>
    </row>
    <row r="66" spans="2:7" s="9" customFormat="1">
      <c r="B66" s="39"/>
      <c r="D66" s="70"/>
      <c r="E66" s="41"/>
      <c r="F66" s="42"/>
      <c r="G66" s="42"/>
    </row>
    <row r="67" spans="2:7" s="9" customFormat="1">
      <c r="B67" s="39"/>
      <c r="D67" s="70"/>
      <c r="E67" s="41"/>
      <c r="F67" s="42"/>
      <c r="G67" s="42"/>
    </row>
    <row r="68" spans="2:7" s="9" customFormat="1">
      <c r="B68" s="39"/>
      <c r="D68" s="70"/>
      <c r="E68" s="41"/>
      <c r="F68" s="42"/>
      <c r="G68" s="42"/>
    </row>
    <row r="69" spans="2:7" s="9" customFormat="1">
      <c r="B69" s="39"/>
      <c r="D69" s="70"/>
      <c r="E69" s="41"/>
      <c r="F69" s="42"/>
      <c r="G69" s="42"/>
    </row>
    <row r="70" spans="2:7" s="9" customFormat="1">
      <c r="B70" s="39"/>
      <c r="D70" s="70"/>
      <c r="E70" s="41"/>
      <c r="F70" s="42"/>
      <c r="G70" s="42"/>
    </row>
    <row r="71" spans="2:7" s="9" customFormat="1">
      <c r="B71" s="39"/>
      <c r="D71" s="70"/>
      <c r="E71" s="41"/>
      <c r="F71" s="42"/>
      <c r="G71" s="42"/>
    </row>
    <row r="72" spans="2:7" s="9" customFormat="1">
      <c r="B72" s="39"/>
      <c r="D72" s="70"/>
      <c r="E72" s="41"/>
      <c r="F72" s="42"/>
      <c r="G72" s="42"/>
    </row>
    <row r="73" spans="2:7" s="9" customFormat="1">
      <c r="B73" s="39"/>
      <c r="D73" s="70"/>
      <c r="E73" s="41"/>
      <c r="F73" s="42"/>
      <c r="G73" s="42"/>
    </row>
    <row r="74" spans="2:7" s="9" customFormat="1">
      <c r="B74" s="39"/>
      <c r="D74" s="70"/>
      <c r="E74" s="41"/>
      <c r="F74" s="42"/>
      <c r="G74" s="42"/>
    </row>
    <row r="75" spans="2:7" s="9" customFormat="1">
      <c r="B75" s="39"/>
      <c r="D75" s="70"/>
      <c r="E75" s="41"/>
      <c r="F75" s="42"/>
      <c r="G75" s="42"/>
    </row>
    <row r="76" spans="2:7" s="9" customFormat="1">
      <c r="B76" s="39"/>
      <c r="D76" s="70"/>
      <c r="E76" s="41"/>
      <c r="F76" s="42"/>
      <c r="G76" s="42"/>
    </row>
    <row r="77" spans="2:7" s="9" customFormat="1">
      <c r="B77" s="39"/>
      <c r="D77" s="70"/>
      <c r="E77" s="41"/>
      <c r="F77" s="42"/>
      <c r="G77" s="42"/>
    </row>
    <row r="78" spans="2:7" s="9" customFormat="1">
      <c r="B78" s="39"/>
      <c r="D78" s="70"/>
      <c r="E78" s="41"/>
      <c r="F78" s="42"/>
      <c r="G78" s="42"/>
    </row>
    <row r="79" spans="2:7" s="9" customFormat="1">
      <c r="B79" s="39"/>
      <c r="D79" s="70"/>
      <c r="E79" s="41"/>
      <c r="F79" s="42"/>
      <c r="G79" s="42"/>
    </row>
    <row r="80" spans="2:7" s="9" customFormat="1">
      <c r="B80" s="39"/>
      <c r="D80" s="70"/>
      <c r="E80" s="41"/>
      <c r="F80" s="42"/>
      <c r="G80" s="42"/>
    </row>
    <row r="81" spans="2:7" s="9" customFormat="1">
      <c r="B81" s="39"/>
      <c r="D81" s="70"/>
      <c r="E81" s="41"/>
      <c r="F81" s="42"/>
      <c r="G81" s="42"/>
    </row>
    <row r="82" spans="2:7" s="9" customFormat="1">
      <c r="B82" s="39"/>
      <c r="D82" s="70"/>
      <c r="E82" s="41"/>
      <c r="F82" s="42"/>
      <c r="G82" s="42"/>
    </row>
    <row r="83" spans="2:7" s="9" customFormat="1">
      <c r="B83" s="39"/>
      <c r="D83" s="70"/>
      <c r="E83" s="41"/>
      <c r="F83" s="42"/>
      <c r="G83" s="42"/>
    </row>
    <row r="84" spans="2:7" s="9" customFormat="1">
      <c r="B84" s="39"/>
      <c r="D84" s="70"/>
      <c r="E84" s="41"/>
      <c r="F84" s="42"/>
      <c r="G84" s="42"/>
    </row>
    <row r="85" spans="2:7" s="9" customFormat="1">
      <c r="B85" s="39"/>
      <c r="D85" s="70"/>
      <c r="E85" s="41"/>
      <c r="F85" s="42"/>
      <c r="G85" s="42"/>
    </row>
    <row r="86" spans="2:7" s="9" customFormat="1">
      <c r="B86" s="39"/>
      <c r="D86" s="70"/>
      <c r="E86" s="41"/>
      <c r="F86" s="42"/>
      <c r="G86" s="42"/>
    </row>
    <row r="87" spans="2:7" s="9" customFormat="1">
      <c r="B87" s="39"/>
      <c r="D87" s="70"/>
      <c r="E87" s="41"/>
      <c r="F87" s="42"/>
      <c r="G87" s="42"/>
    </row>
    <row r="88" spans="2:7" s="9" customFormat="1">
      <c r="B88" s="39"/>
      <c r="D88" s="70"/>
      <c r="E88" s="41"/>
      <c r="F88" s="42"/>
      <c r="G88" s="42"/>
    </row>
    <row r="89" spans="2:7" s="9" customFormat="1">
      <c r="B89" s="39"/>
      <c r="D89" s="70"/>
      <c r="E89" s="41"/>
      <c r="F89" s="42"/>
      <c r="G89" s="42"/>
    </row>
    <row r="90" spans="2:7" s="9" customFormat="1">
      <c r="B90" s="39"/>
      <c r="D90" s="70"/>
      <c r="E90" s="41"/>
      <c r="F90" s="42"/>
      <c r="G90" s="42"/>
    </row>
    <row r="91" spans="2:7" s="9" customFormat="1">
      <c r="B91" s="39"/>
      <c r="D91" s="70"/>
      <c r="E91" s="41"/>
      <c r="F91" s="42"/>
      <c r="G91" s="42"/>
    </row>
    <row r="92" spans="2:7" s="9" customFormat="1">
      <c r="B92" s="39"/>
      <c r="D92" s="70"/>
      <c r="E92" s="41"/>
      <c r="F92" s="42"/>
      <c r="G92" s="42"/>
    </row>
    <row r="93" spans="2:7" s="9" customFormat="1">
      <c r="B93" s="39"/>
      <c r="D93" s="70"/>
      <c r="E93" s="41"/>
      <c r="F93" s="42"/>
      <c r="G93" s="42"/>
    </row>
    <row r="94" spans="2:7" s="9" customFormat="1">
      <c r="B94" s="39"/>
      <c r="D94" s="70"/>
      <c r="E94" s="41"/>
      <c r="F94" s="42"/>
      <c r="G94" s="42"/>
    </row>
    <row r="95" spans="2:7" s="9" customFormat="1">
      <c r="B95" s="39"/>
      <c r="D95" s="70"/>
      <c r="E95" s="41"/>
      <c r="F95" s="42"/>
      <c r="G95" s="42"/>
    </row>
    <row r="96" spans="2:7" s="9" customFormat="1">
      <c r="B96" s="39"/>
      <c r="D96" s="70"/>
      <c r="E96" s="41"/>
      <c r="F96" s="42"/>
      <c r="G96" s="42"/>
    </row>
    <row r="97" spans="2:7" s="9" customFormat="1">
      <c r="B97" s="39"/>
      <c r="D97" s="70"/>
      <c r="E97" s="41"/>
      <c r="F97" s="42"/>
      <c r="G97" s="42"/>
    </row>
    <row r="98" spans="2:7" s="9" customFormat="1">
      <c r="B98" s="39"/>
      <c r="D98" s="70"/>
      <c r="E98" s="41"/>
      <c r="F98" s="42"/>
      <c r="G98" s="42"/>
    </row>
    <row r="99" spans="2:7" s="9" customFormat="1">
      <c r="B99" s="39"/>
      <c r="D99" s="70"/>
      <c r="E99" s="41"/>
      <c r="F99" s="42"/>
      <c r="G99" s="42"/>
    </row>
    <row r="100" spans="2:7" s="9" customFormat="1">
      <c r="B100" s="39"/>
      <c r="D100" s="70"/>
      <c r="E100" s="41"/>
      <c r="F100" s="42"/>
      <c r="G100" s="42"/>
    </row>
    <row r="101" spans="2:7" s="9" customFormat="1">
      <c r="B101" s="39"/>
      <c r="D101" s="70"/>
      <c r="E101" s="41"/>
      <c r="F101" s="42"/>
      <c r="G101" s="42"/>
    </row>
    <row r="102" spans="2:7" s="9" customFormat="1">
      <c r="B102" s="39"/>
      <c r="D102" s="70"/>
      <c r="E102" s="41"/>
      <c r="F102" s="42"/>
      <c r="G102" s="42"/>
    </row>
    <row r="103" spans="2:7" s="9" customFormat="1">
      <c r="B103" s="39"/>
      <c r="D103" s="70"/>
      <c r="E103" s="41"/>
      <c r="F103" s="42"/>
      <c r="G103" s="42"/>
    </row>
    <row r="104" spans="2:7" s="9" customFormat="1">
      <c r="B104" s="39"/>
      <c r="D104" s="70"/>
      <c r="E104" s="41"/>
      <c r="F104" s="42"/>
      <c r="G104" s="42"/>
    </row>
    <row r="105" spans="2:7" s="9" customFormat="1">
      <c r="B105" s="39"/>
      <c r="D105" s="70"/>
      <c r="E105" s="41"/>
      <c r="F105" s="42"/>
      <c r="G105" s="42"/>
    </row>
    <row r="106" spans="2:7" s="9" customFormat="1">
      <c r="B106" s="39"/>
      <c r="D106" s="70"/>
      <c r="E106" s="41"/>
      <c r="F106" s="42"/>
      <c r="G106" s="42"/>
    </row>
    <row r="107" spans="2:7" s="9" customFormat="1">
      <c r="B107" s="39"/>
      <c r="D107" s="70"/>
      <c r="E107" s="41"/>
      <c r="F107" s="42"/>
      <c r="G107" s="42"/>
    </row>
    <row r="108" spans="2:7" s="9" customFormat="1">
      <c r="B108" s="39"/>
      <c r="D108" s="70"/>
      <c r="E108" s="41"/>
      <c r="F108" s="42"/>
      <c r="G108" s="42"/>
    </row>
    <row r="109" spans="2:7" s="9" customFormat="1">
      <c r="B109" s="39"/>
      <c r="D109" s="70"/>
      <c r="E109" s="41"/>
      <c r="F109" s="42"/>
      <c r="G109" s="42"/>
    </row>
    <row r="110" spans="2:7" s="9" customFormat="1">
      <c r="B110" s="39"/>
      <c r="D110" s="70"/>
      <c r="E110" s="41"/>
      <c r="F110" s="42"/>
      <c r="G110" s="42"/>
    </row>
    <row r="111" spans="2:7" s="9" customFormat="1">
      <c r="B111" s="39"/>
      <c r="D111" s="70"/>
      <c r="E111" s="41"/>
      <c r="F111" s="42"/>
      <c r="G111" s="42"/>
    </row>
    <row r="112" spans="2:7" s="9" customFormat="1">
      <c r="B112" s="39"/>
      <c r="D112" s="70"/>
      <c r="E112" s="41"/>
      <c r="F112" s="42"/>
      <c r="G112" s="42"/>
    </row>
    <row r="113" spans="2:7" s="9" customFormat="1">
      <c r="B113" s="39"/>
      <c r="D113" s="70"/>
      <c r="E113" s="41"/>
      <c r="F113" s="42"/>
      <c r="G113" s="42"/>
    </row>
    <row r="114" spans="2:7" s="9" customFormat="1">
      <c r="B114" s="39"/>
      <c r="D114" s="70"/>
      <c r="E114" s="41"/>
      <c r="F114" s="42"/>
      <c r="G114" s="42"/>
    </row>
    <row r="115" spans="2:7" s="9" customFormat="1">
      <c r="B115" s="39"/>
      <c r="D115" s="70"/>
      <c r="E115" s="41"/>
      <c r="F115" s="42"/>
      <c r="G115" s="42"/>
    </row>
    <row r="116" spans="2:7" s="9" customFormat="1">
      <c r="B116" s="39"/>
      <c r="D116" s="70"/>
      <c r="E116" s="41"/>
      <c r="F116" s="42"/>
      <c r="G116" s="42"/>
    </row>
    <row r="117" spans="2:7" s="9" customFormat="1">
      <c r="B117" s="39"/>
      <c r="D117" s="70"/>
      <c r="E117" s="41"/>
      <c r="F117" s="42"/>
      <c r="G117" s="42"/>
    </row>
    <row r="118" spans="2:7" s="9" customFormat="1">
      <c r="B118" s="39"/>
      <c r="D118" s="70"/>
      <c r="E118" s="41"/>
      <c r="F118" s="42"/>
      <c r="G118" s="42"/>
    </row>
    <row r="119" spans="2:7" s="9" customFormat="1">
      <c r="B119" s="39"/>
      <c r="D119" s="70"/>
      <c r="E119" s="41"/>
      <c r="F119" s="42"/>
      <c r="G119" s="42"/>
    </row>
    <row r="120" spans="2:7" s="9" customFormat="1">
      <c r="B120" s="39"/>
      <c r="D120" s="70"/>
      <c r="E120" s="41"/>
      <c r="F120" s="42"/>
      <c r="G120" s="42"/>
    </row>
    <row r="121" spans="2:7" s="9" customFormat="1">
      <c r="B121" s="39"/>
      <c r="D121" s="70"/>
      <c r="E121" s="41"/>
      <c r="F121" s="42"/>
      <c r="G121" s="42"/>
    </row>
    <row r="122" spans="2:7" s="9" customFormat="1">
      <c r="B122" s="39"/>
      <c r="D122" s="70"/>
      <c r="E122" s="41"/>
      <c r="F122" s="42"/>
      <c r="G122" s="42"/>
    </row>
    <row r="123" spans="2:7" s="9" customFormat="1">
      <c r="B123" s="39"/>
      <c r="D123" s="70"/>
      <c r="E123" s="41"/>
      <c r="F123" s="42"/>
      <c r="G123" s="42"/>
    </row>
    <row r="124" spans="2:7" s="9" customFormat="1">
      <c r="B124" s="39"/>
      <c r="D124" s="70"/>
      <c r="E124" s="41"/>
      <c r="F124" s="42"/>
      <c r="G124" s="42"/>
    </row>
    <row r="125" spans="2:7" s="9" customFormat="1">
      <c r="B125" s="39"/>
      <c r="D125" s="70"/>
      <c r="E125" s="41"/>
      <c r="F125" s="42"/>
      <c r="G125" s="42"/>
    </row>
    <row r="126" spans="2:7" s="9" customFormat="1">
      <c r="B126" s="39"/>
      <c r="D126" s="70"/>
      <c r="E126" s="41"/>
      <c r="F126" s="42"/>
      <c r="G126" s="42"/>
    </row>
    <row r="127" spans="2:7" s="9" customFormat="1">
      <c r="B127" s="39"/>
      <c r="D127" s="70"/>
      <c r="E127" s="41"/>
      <c r="F127" s="42"/>
      <c r="G127" s="42"/>
    </row>
    <row r="128" spans="2:7" s="9" customFormat="1">
      <c r="B128" s="39"/>
      <c r="D128" s="70"/>
      <c r="E128" s="41"/>
      <c r="F128" s="42"/>
      <c r="G128" s="42"/>
    </row>
    <row r="129" spans="2:7" s="9" customFormat="1">
      <c r="B129" s="39"/>
      <c r="D129" s="70"/>
      <c r="E129" s="41"/>
      <c r="F129" s="42"/>
      <c r="G129" s="42"/>
    </row>
    <row r="130" spans="2:7" s="9" customFormat="1">
      <c r="B130" s="39"/>
      <c r="D130" s="70"/>
      <c r="E130" s="41"/>
      <c r="F130" s="42"/>
      <c r="G130" s="42"/>
    </row>
    <row r="131" spans="2:7" s="9" customFormat="1">
      <c r="B131" s="39"/>
      <c r="D131" s="70"/>
      <c r="E131" s="41"/>
      <c r="F131" s="42"/>
      <c r="G131" s="42"/>
    </row>
    <row r="132" spans="2:7" s="9" customFormat="1">
      <c r="B132" s="39"/>
      <c r="D132" s="70"/>
      <c r="E132" s="41"/>
      <c r="F132" s="42"/>
      <c r="G132" s="42"/>
    </row>
    <row r="133" spans="2:7" s="9" customFormat="1">
      <c r="B133" s="39"/>
      <c r="D133" s="70"/>
      <c r="E133" s="41"/>
      <c r="F133" s="42"/>
      <c r="G133" s="42"/>
    </row>
    <row r="134" spans="2:7" s="9" customFormat="1">
      <c r="B134" s="39"/>
      <c r="D134" s="70"/>
      <c r="E134" s="41"/>
      <c r="F134" s="42"/>
      <c r="G134" s="42"/>
    </row>
    <row r="135" spans="2:7" s="9" customFormat="1">
      <c r="B135" s="39"/>
      <c r="D135" s="70"/>
      <c r="E135" s="41"/>
      <c r="F135" s="42"/>
      <c r="G135" s="42"/>
    </row>
    <row r="136" spans="2:7" s="9" customFormat="1">
      <c r="B136" s="39"/>
      <c r="D136" s="70"/>
      <c r="E136" s="41"/>
      <c r="F136" s="42"/>
      <c r="G136" s="42"/>
    </row>
    <row r="137" spans="2:7" s="9" customFormat="1">
      <c r="B137" s="39"/>
      <c r="D137" s="70"/>
      <c r="E137" s="41"/>
      <c r="F137" s="42"/>
      <c r="G137" s="42"/>
    </row>
    <row r="138" spans="2:7" s="9" customFormat="1">
      <c r="B138" s="39"/>
      <c r="D138" s="70"/>
      <c r="E138" s="41"/>
      <c r="F138" s="42"/>
      <c r="G138" s="42"/>
    </row>
    <row r="139" spans="2:7" s="9" customFormat="1">
      <c r="B139" s="39"/>
      <c r="D139" s="70"/>
      <c r="E139" s="41"/>
      <c r="F139" s="42"/>
      <c r="G139" s="42"/>
    </row>
    <row r="140" spans="2:7" s="9" customFormat="1">
      <c r="B140" s="39"/>
      <c r="D140" s="70"/>
      <c r="E140" s="41"/>
      <c r="F140" s="42"/>
      <c r="G140" s="42"/>
    </row>
    <row r="141" spans="2:7" s="9" customFormat="1">
      <c r="B141" s="39"/>
      <c r="D141" s="70"/>
      <c r="E141" s="41"/>
      <c r="F141" s="42"/>
      <c r="G141" s="42"/>
    </row>
    <row r="142" spans="2:7" s="9" customFormat="1">
      <c r="B142" s="39"/>
      <c r="D142" s="70"/>
      <c r="E142" s="41"/>
      <c r="F142" s="42"/>
      <c r="G142" s="42"/>
    </row>
    <row r="143" spans="2:7" s="9" customFormat="1">
      <c r="B143" s="39"/>
      <c r="D143" s="70"/>
      <c r="E143" s="41"/>
      <c r="F143" s="42"/>
      <c r="G143" s="42"/>
    </row>
    <row r="144" spans="2:7" s="9" customFormat="1">
      <c r="B144" s="39"/>
      <c r="D144" s="70"/>
      <c r="E144" s="41"/>
      <c r="F144" s="42"/>
      <c r="G144" s="42"/>
    </row>
    <row r="145" spans="2:7" s="9" customFormat="1">
      <c r="B145" s="39"/>
      <c r="D145" s="70"/>
      <c r="E145" s="41"/>
      <c r="F145" s="42"/>
      <c r="G145" s="42"/>
    </row>
    <row r="146" spans="2:7" s="9" customFormat="1">
      <c r="B146" s="39"/>
      <c r="D146" s="70"/>
      <c r="E146" s="41"/>
      <c r="F146" s="42"/>
      <c r="G146" s="42"/>
    </row>
    <row r="147" spans="2:7" s="9" customFormat="1">
      <c r="B147" s="39"/>
      <c r="D147" s="70"/>
      <c r="E147" s="41"/>
      <c r="F147" s="42"/>
      <c r="G147" s="42"/>
    </row>
    <row r="148" spans="2:7" s="9" customFormat="1">
      <c r="B148" s="39"/>
      <c r="D148" s="70"/>
      <c r="E148" s="41"/>
      <c r="F148" s="42"/>
      <c r="G148" s="42"/>
    </row>
  </sheetData>
  <sheetProtection algorithmName="SHA-512" hashValue="LsZgLcrYa/SJ0YH7jUP4EAXOR/9BYsoi3l3SGwcP+EC26o1k+FgFrPHk0BMhKg4m+R10jmqN3m5R1q70AyZUDw==" saltValue="genZhKJgIoLChGsatjKvaw==" spinCount="100000" sheet="1" objects="1" scenarios="1"/>
  <pageMargins left="0.70866141732283472" right="0.70866141732283472" top="0.74803149606299213" bottom="0.74803149606299213" header="0.31496062992125984" footer="0.31496062992125984"/>
  <pageSetup paperSize="9" scale="73" orientation="portrait" r:id="rId1"/>
  <headerFooter>
    <oddFooter xml:space="preserve">&amp;C
</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15</vt:i4>
      </vt:variant>
      <vt:variant>
        <vt:lpstr>Named Ranges</vt:lpstr>
      </vt:variant>
      <vt:variant>
        <vt:i4>15</vt:i4>
      </vt:variant>
    </vt:vector>
  </HeadingPairs>
  <TitlesOfParts>
    <vt:vector size="30" baseType="lpstr">
      <vt:lpstr>P&amp;G's</vt:lpstr>
      <vt:lpstr>Alterations</vt:lpstr>
      <vt:lpstr>Earthworks</vt:lpstr>
      <vt:lpstr>Concrete Works</vt:lpstr>
      <vt:lpstr>Earthmat</vt:lpstr>
      <vt:lpstr>Cable Trenches, Ducts, Ramps</vt:lpstr>
      <vt:lpstr>Structural Steelwork</vt:lpstr>
      <vt:lpstr>Section Summary (3)</vt:lpstr>
      <vt:lpstr>Primary Plant</vt:lpstr>
      <vt:lpstr>88kV Feeder 11</vt:lpstr>
      <vt:lpstr>275kV Feeder 4</vt:lpstr>
      <vt:lpstr>Schedule 4 - Stringing</vt:lpstr>
      <vt:lpstr>Clamps</vt:lpstr>
      <vt:lpstr>SECTION  SUMMARY (4)</vt:lpstr>
      <vt:lpstr>FINAL SUMMARY</vt:lpstr>
      <vt:lpstr>'275kV Feeder 4'!Print_Area</vt:lpstr>
      <vt:lpstr>'88kV Feeder 11'!Print_Area</vt:lpstr>
      <vt:lpstr>Alterations!Print_Area</vt:lpstr>
      <vt:lpstr>'Cable Trenches, Ducts, Ramps'!Print_Area</vt:lpstr>
      <vt:lpstr>Clamps!Print_Area</vt:lpstr>
      <vt:lpstr>'Concrete Works'!Print_Area</vt:lpstr>
      <vt:lpstr>Earthmat!Print_Area</vt:lpstr>
      <vt:lpstr>Earthworks!Print_Area</vt:lpstr>
      <vt:lpstr>'FINAL SUMMARY'!Print_Area</vt:lpstr>
      <vt:lpstr>'P&amp;G''s'!Print_Area</vt:lpstr>
      <vt:lpstr>'Primary Plant'!Print_Area</vt:lpstr>
      <vt:lpstr>'Schedule 4 - Stringing'!Print_Area</vt:lpstr>
      <vt:lpstr>'SECTION  SUMMARY (4)'!Print_Area</vt:lpstr>
      <vt:lpstr>'Section Summary (3)'!Print_Area</vt:lpstr>
      <vt:lpstr>'Structural Steelwork'!Print_Area</vt:lpstr>
    </vt:vector>
  </TitlesOfParts>
  <Company>Eskom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Puseletso Sedibana</dc:creator>
  <cp:lastModifiedBy>Boipelo Madikologa</cp:lastModifiedBy>
  <cp:lastPrinted>2022-05-10T12:56:32Z</cp:lastPrinted>
  <dcterms:created xsi:type="dcterms:W3CDTF">2014-09-29T09:45:29Z</dcterms:created>
  <dcterms:modified xsi:type="dcterms:W3CDTF">2022-07-15T10:29:08Z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912654b-eede-4588-89dd-3a9279a25fec_Enabled">
    <vt:lpwstr>False</vt:lpwstr>
  </property>
  <property fmtid="{D5CDD505-2E9C-101B-9397-08002B2CF9AE}" pid="3" name="MSIP_Label_4912654b-eede-4588-89dd-3a9279a25fec_SiteId">
    <vt:lpwstr>93aedbdc-cc67-4652-aa12-d250a876ae79</vt:lpwstr>
  </property>
  <property fmtid="{D5CDD505-2E9C-101B-9397-08002B2CF9AE}" pid="4" name="MSIP_Label_4912654b-eede-4588-89dd-3a9279a25fec_SetBy">
    <vt:lpwstr>BuntinMS@eskom.co.za</vt:lpwstr>
  </property>
  <property fmtid="{D5CDD505-2E9C-101B-9397-08002B2CF9AE}" pid="5" name="MSIP_Label_4912654b-eede-4588-89dd-3a9279a25fec_SetDate">
    <vt:lpwstr>2018-07-24T08:17:31.3088077+02:00</vt:lpwstr>
  </property>
  <property fmtid="{D5CDD505-2E9C-101B-9397-08002B2CF9AE}" pid="6" name="MSIP_Label_4912654b-eede-4588-89dd-3a9279a25fec_Name">
    <vt:lpwstr>Confidential</vt:lpwstr>
  </property>
  <property fmtid="{D5CDD505-2E9C-101B-9397-08002B2CF9AE}" pid="7" name="MSIP_Label_4912654b-eede-4588-89dd-3a9279a25fec_Application">
    <vt:lpwstr>Microsoft Azure Information Protection</vt:lpwstr>
  </property>
  <property fmtid="{D5CDD505-2E9C-101B-9397-08002B2CF9AE}" pid="8" name="MSIP_Label_4912654b-eede-4588-89dd-3a9279a25fec_Extended_MSFT_Method">
    <vt:lpwstr>Manual</vt:lpwstr>
  </property>
  <property fmtid="{D5CDD505-2E9C-101B-9397-08002B2CF9AE}" pid="9" name="Sensitivity">
    <vt:lpwstr/>
  </property>
</Properties>
</file>