
<file path=[Content_Types].xml><?xml version="1.0" encoding="utf-8"?>
<Types xmlns="http://schemas.openxmlformats.org/package/2006/content-types">
  <Default Extension="png" ContentType="image/png"/>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MqadiLV\Documents\PACKAGES\10. SP42 WATER TRUCKING\8. October 2022 - November 2023 Contract\"/>
    </mc:Choice>
  </mc:AlternateContent>
  <bookViews>
    <workbookView xWindow="-110" yWindow="-110" windowWidth="23260" windowHeight="12580" tabRatio="887" activeTab="5"/>
  </bookViews>
  <sheets>
    <sheet name="Read Me FIRST" sheetId="1" r:id="rId1"/>
    <sheet name="5.1Tender Cover Sheet" sheetId="2" r:id="rId2"/>
    <sheet name="5.1.1.1 Preamble" sheetId="3" r:id="rId3"/>
    <sheet name="5.1.2 Summary" sheetId="13" r:id="rId4"/>
    <sheet name="5.1.3 BOQ" sheetId="18" r:id="rId5"/>
    <sheet name="5.1.4 CPA Formulae" sheetId="5" r:id="rId6"/>
    <sheet name="5.1.5 PLA Attendance Bonus" sheetId="17"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a">#N/A</definedName>
    <definedName name="\d">#N/A</definedName>
    <definedName name="_____CXX1">'[1]1'!$F$175:$F$182</definedName>
    <definedName name="_____CXX2">'[1]2'!$F$175:$F$182</definedName>
    <definedName name="_____CXX3">'[1]3'!$F$175:$F$182</definedName>
    <definedName name="_____CXX4">'[1]4'!$F$175:$F$182</definedName>
    <definedName name="_____CXX5">'[1]5'!$F$175:$F$182</definedName>
    <definedName name="_____CXX6">'[1]6'!$F$175:$F$182</definedName>
    <definedName name="_____CXX7">'[1]7'!$F$175:$F$182</definedName>
    <definedName name="_____CXX8">'[1]8'!$F$175:$F$182</definedName>
    <definedName name="_____CXX9">'[1]9'!$F$175:$F$182</definedName>
    <definedName name="_____EXX1">'[1]1'!$F$129:$F$168</definedName>
    <definedName name="_____EXX2">'[1]2'!$F$129:$F$168</definedName>
    <definedName name="_____EXX3">'[1]3'!$F$129:$F$168</definedName>
    <definedName name="_____EXX4">'[1]4'!$F$129:$F$168</definedName>
    <definedName name="_____EXX5">'[1]5'!$F$129:$F$168</definedName>
    <definedName name="_____EXX6">'[1]6'!$F$129:$F$168</definedName>
    <definedName name="_____EXX7">'[1]7'!$F$129:$F$168</definedName>
    <definedName name="_____EXX8">'[1]8'!$F$129:$F$168</definedName>
    <definedName name="_____EXX9">'[1]9'!$F$129:$F$168</definedName>
    <definedName name="_____MXX1">'[1]1'!$F$13:$F$64</definedName>
    <definedName name="_____MXX2">'[1]2'!$F$13:$F$64</definedName>
    <definedName name="_____MXX3">'[1]3'!$F$13:$F$64</definedName>
    <definedName name="_____MXX4">'[1]4'!$F$13:$F$64</definedName>
    <definedName name="_____MXX5">'[1]5'!$F$13:$F$64</definedName>
    <definedName name="_____MXX6">'[1]6'!$F$13:$F$64</definedName>
    <definedName name="_____MXX7">'[1]7'!$F$13:$F$64</definedName>
    <definedName name="_____MXX8">'[1]8'!$F$13:$F$64</definedName>
    <definedName name="_____MXX9">'[1]9'!$F$13:$F$64</definedName>
    <definedName name="_____SXX1">'[1]1'!$F$71:$F$122</definedName>
    <definedName name="_____SXX2">'[1]2'!$F$71:$F$122</definedName>
    <definedName name="_____SXX3">'[1]3'!$F$71:$F$122</definedName>
    <definedName name="_____SXX4">'[1]4'!$F$71:$F$122</definedName>
    <definedName name="_____SXX5">'[1]5'!$F$71:$F$122</definedName>
    <definedName name="_____SXX6">'[1]6'!$F$71:$F$122</definedName>
    <definedName name="_____SXX7">'[1]7'!$F$71:$F$122</definedName>
    <definedName name="_____SXX8">'[1]8'!$F$71:$F$122</definedName>
    <definedName name="_____SXX9">'[1]9'!$F$71:$F$122</definedName>
    <definedName name="____CXX1">'[1]1'!$F$175:$F$182</definedName>
    <definedName name="____CXX2">'[1]2'!$F$175:$F$182</definedName>
    <definedName name="____CXX3">'[1]3'!$F$175:$F$182</definedName>
    <definedName name="____CXX4">'[1]4'!$F$175:$F$182</definedName>
    <definedName name="____CXX5">'[1]5'!$F$175:$F$182</definedName>
    <definedName name="____CXX6">'[1]6'!$F$175:$F$182</definedName>
    <definedName name="____CXX7">'[1]7'!$F$175:$F$182</definedName>
    <definedName name="____CXX8">'[1]8'!$F$175:$F$182</definedName>
    <definedName name="____CXX9">'[1]9'!$F$175:$F$182</definedName>
    <definedName name="____EXX1">'[1]1'!$F$129:$F$168</definedName>
    <definedName name="____EXX2">'[1]2'!$F$129:$F$168</definedName>
    <definedName name="____EXX3">'[1]3'!$F$129:$F$168</definedName>
    <definedName name="____EXX4">'[1]4'!$F$129:$F$168</definedName>
    <definedName name="____EXX5">'[1]5'!$F$129:$F$168</definedName>
    <definedName name="____EXX6">'[1]6'!$F$129:$F$168</definedName>
    <definedName name="____EXX7">'[1]7'!$F$129:$F$168</definedName>
    <definedName name="____EXX8">'[1]8'!$F$129:$F$168</definedName>
    <definedName name="____EXX9">'[1]9'!$F$129:$F$168</definedName>
    <definedName name="____MXX1">'[1]1'!$F$13:$F$64</definedName>
    <definedName name="____MXX2">'[1]2'!$F$13:$F$64</definedName>
    <definedName name="____MXX3">'[1]3'!$F$13:$F$64</definedName>
    <definedName name="____MXX4">'[1]4'!$F$13:$F$64</definedName>
    <definedName name="____MXX5">'[1]5'!$F$13:$F$64</definedName>
    <definedName name="____MXX6">'[1]6'!$F$13:$F$64</definedName>
    <definedName name="____MXX7">'[1]7'!$F$13:$F$64</definedName>
    <definedName name="____MXX8">'[1]8'!$F$13:$F$64</definedName>
    <definedName name="____MXX9">'[1]9'!$F$13:$F$64</definedName>
    <definedName name="____SXX1">'[1]1'!$F$71:$F$122</definedName>
    <definedName name="____SXX2">'[1]2'!$F$71:$F$122</definedName>
    <definedName name="____SXX3">'[1]3'!$F$71:$F$122</definedName>
    <definedName name="____SXX4">'[1]4'!$F$71:$F$122</definedName>
    <definedName name="____SXX5">'[1]5'!$F$71:$F$122</definedName>
    <definedName name="____SXX6">'[1]6'!$F$71:$F$122</definedName>
    <definedName name="____SXX7">'[1]7'!$F$71:$F$122</definedName>
    <definedName name="____SXX8">'[1]8'!$F$71:$F$122</definedName>
    <definedName name="____SXX9">'[1]9'!$F$71:$F$122</definedName>
    <definedName name="___CXX1">'[1]1'!$F$175:$F$182</definedName>
    <definedName name="___CXX2">'[1]2'!$F$175:$F$182</definedName>
    <definedName name="___CXX3">'[1]3'!$F$175:$F$182</definedName>
    <definedName name="___CXX4">'[1]4'!$F$175:$F$182</definedName>
    <definedName name="___CXX5">'[1]5'!$F$175:$F$182</definedName>
    <definedName name="___CXX6">'[1]6'!$F$175:$F$182</definedName>
    <definedName name="___CXX7">'[1]7'!$F$175:$F$182</definedName>
    <definedName name="___CXX8">'[1]8'!$F$175:$F$182</definedName>
    <definedName name="___CXX9">'[1]9'!$F$175:$F$182</definedName>
    <definedName name="___EXX1">'[1]1'!$F$129:$F$168</definedName>
    <definedName name="___EXX2">'[1]2'!$F$129:$F$168</definedName>
    <definedName name="___EXX3">'[1]3'!$F$129:$F$168</definedName>
    <definedName name="___EXX4">'[1]4'!$F$129:$F$168</definedName>
    <definedName name="___EXX5">'[1]5'!$F$129:$F$168</definedName>
    <definedName name="___EXX6">'[1]6'!$F$129:$F$168</definedName>
    <definedName name="___EXX7">'[1]7'!$F$129:$F$168</definedName>
    <definedName name="___EXX8">'[1]8'!$F$129:$F$168</definedName>
    <definedName name="___EXX9">'[1]9'!$F$129:$F$168</definedName>
    <definedName name="___MXX1">'[1]1'!$F$13:$F$64</definedName>
    <definedName name="___MXX2">'[1]2'!$F$13:$F$64</definedName>
    <definedName name="___MXX3">'[1]3'!$F$13:$F$64</definedName>
    <definedName name="___MXX4">'[1]4'!$F$13:$F$64</definedName>
    <definedName name="___MXX5">'[1]5'!$F$13:$F$64</definedName>
    <definedName name="___MXX6">'[1]6'!$F$13:$F$64</definedName>
    <definedName name="___MXX7">'[1]7'!$F$13:$F$64</definedName>
    <definedName name="___MXX8">'[1]8'!$F$13:$F$64</definedName>
    <definedName name="___MXX9">'[1]9'!$F$13:$F$64</definedName>
    <definedName name="___SXX1">'[1]1'!$F$71:$F$122</definedName>
    <definedName name="___SXX2">'[1]2'!$F$71:$F$122</definedName>
    <definedName name="___SXX3">'[1]3'!$F$71:$F$122</definedName>
    <definedName name="___SXX4">'[1]4'!$F$71:$F$122</definedName>
    <definedName name="___SXX5">'[1]5'!$F$71:$F$122</definedName>
    <definedName name="___SXX6">'[1]6'!$F$71:$F$122</definedName>
    <definedName name="___SXX7">'[1]7'!$F$71:$F$122</definedName>
    <definedName name="___SXX8">'[1]8'!$F$71:$F$122</definedName>
    <definedName name="___SXX9">'[1]9'!$F$71:$F$122</definedName>
    <definedName name="__CXX1">'[1]1'!$F$175:$F$182</definedName>
    <definedName name="__CXX2">'[1]2'!$F$175:$F$182</definedName>
    <definedName name="__CXX3">'[1]3'!$F$175:$F$182</definedName>
    <definedName name="__CXX4">'[1]4'!$F$175:$F$182</definedName>
    <definedName name="__CXX5">'[1]5'!$F$175:$F$182</definedName>
    <definedName name="__CXX6">'[1]6'!$F$175:$F$182</definedName>
    <definedName name="__CXX7">'[1]7'!$F$175:$F$182</definedName>
    <definedName name="__CXX8">'[1]8'!$F$175:$F$182</definedName>
    <definedName name="__CXX9">'[1]9'!$F$175:$F$182</definedName>
    <definedName name="__EXX1">'[1]1'!$F$129:$F$168</definedName>
    <definedName name="__EXX2">'[1]2'!$F$129:$F$168</definedName>
    <definedName name="__EXX3">'[1]3'!$F$129:$F$168</definedName>
    <definedName name="__EXX4">'[1]4'!$F$129:$F$168</definedName>
    <definedName name="__EXX5">'[1]5'!$F$129:$F$168</definedName>
    <definedName name="__EXX6">'[1]6'!$F$129:$F$168</definedName>
    <definedName name="__EXX7">'[1]7'!$F$129:$F$168</definedName>
    <definedName name="__EXX8">'[1]8'!$F$129:$F$168</definedName>
    <definedName name="__EXX9">'[1]9'!$F$129:$F$168</definedName>
    <definedName name="__MXX1">'[1]1'!$F$13:$F$64</definedName>
    <definedName name="__MXX2">'[1]2'!$F$13:$F$64</definedName>
    <definedName name="__MXX3">'[1]3'!$F$13:$F$64</definedName>
    <definedName name="__MXX4">'[1]4'!$F$13:$F$64</definedName>
    <definedName name="__MXX5">'[1]5'!$F$13:$F$64</definedName>
    <definedName name="__MXX6">'[1]6'!$F$13:$F$64</definedName>
    <definedName name="__MXX7">'[1]7'!$F$13:$F$64</definedName>
    <definedName name="__MXX8">'[1]8'!$F$13:$F$64</definedName>
    <definedName name="__MXX9">'[1]9'!$F$13:$F$64</definedName>
    <definedName name="__SXX1">'[1]1'!$F$71:$F$122</definedName>
    <definedName name="__SXX2">'[1]2'!$F$71:$F$122</definedName>
    <definedName name="__SXX3">'[1]3'!$F$71:$F$122</definedName>
    <definedName name="__SXX4">'[1]4'!$F$71:$F$122</definedName>
    <definedName name="__SXX5">'[1]5'!$F$71:$F$122</definedName>
    <definedName name="__SXX6">'[1]6'!$F$71:$F$122</definedName>
    <definedName name="__SXX7">'[1]7'!$F$71:$F$122</definedName>
    <definedName name="__SXX8">'[1]8'!$F$71:$F$122</definedName>
    <definedName name="__SXX9">'[1]9'!$F$71:$F$122</definedName>
    <definedName name="_CPA1">[0]!_CPA1</definedName>
    <definedName name="_CXX1">'[1]1'!$F$175:$F$182</definedName>
    <definedName name="_CXX2">'[1]2'!$F$175:$F$182</definedName>
    <definedName name="_CXX3">'[1]3'!$F$175:$F$182</definedName>
    <definedName name="_CXX4">'[1]4'!$F$175:$F$182</definedName>
    <definedName name="_CXX5">'[1]5'!$F$175:$F$182</definedName>
    <definedName name="_CXX6">'[1]6'!$F$175:$F$182</definedName>
    <definedName name="_CXX7">'[1]7'!$F$175:$F$182</definedName>
    <definedName name="_CXX8">'[1]8'!$F$175:$F$182</definedName>
    <definedName name="_CXX9">'[1]9'!$F$175:$F$182</definedName>
    <definedName name="_EXX1">'[1]1'!$F$129:$F$168</definedName>
    <definedName name="_EXX2">'[1]2'!$F$129:$F$168</definedName>
    <definedName name="_EXX3">'[1]3'!$F$129:$F$168</definedName>
    <definedName name="_EXX4">'[1]4'!$F$129:$F$168</definedName>
    <definedName name="_EXX5">'[1]5'!$F$129:$F$168</definedName>
    <definedName name="_EXX6">'[1]6'!$F$129:$F$168</definedName>
    <definedName name="_EXX7">'[1]7'!$F$129:$F$168</definedName>
    <definedName name="_EXX8">'[1]8'!$F$129:$F$168</definedName>
    <definedName name="_EXX9">'[1]9'!$F$129:$F$168</definedName>
    <definedName name="_Key1" hidden="1">[2]AIRCON!#REF!</definedName>
    <definedName name="_Key2" hidden="1">[2]AIRCON!#REF!</definedName>
    <definedName name="_MXX1">'[1]1'!$F$13:$F$64</definedName>
    <definedName name="_MXX2">'[1]2'!$F$13:$F$64</definedName>
    <definedName name="_MXX3">'[1]3'!$F$13:$F$64</definedName>
    <definedName name="_MXX4">'[1]4'!$F$13:$F$64</definedName>
    <definedName name="_MXX5">'[1]5'!$F$13:$F$64</definedName>
    <definedName name="_MXX6">'[1]6'!$F$13:$F$64</definedName>
    <definedName name="_MXX7">'[1]7'!$F$13:$F$64</definedName>
    <definedName name="_MXX8">'[1]8'!$F$13:$F$64</definedName>
    <definedName name="_MXX9">'[1]9'!$F$13:$F$64</definedName>
    <definedName name="_Order1" hidden="1">255</definedName>
    <definedName name="_Order2" hidden="1">255</definedName>
    <definedName name="_SEC1200" localSheetId="6">#REF!</definedName>
    <definedName name="_SEC1200">#REF!</definedName>
    <definedName name="_Sort" hidden="1">[2]AIRCON!#REF!</definedName>
    <definedName name="_SXX1">'[1]1'!$F$71:$F$122</definedName>
    <definedName name="_SXX2">'[1]2'!$F$71:$F$122</definedName>
    <definedName name="_SXX3">'[1]3'!$F$71:$F$122</definedName>
    <definedName name="_SXX4">'[1]4'!$F$71:$F$122</definedName>
    <definedName name="_SXX5">'[1]5'!$F$71:$F$122</definedName>
    <definedName name="_SXX6">'[1]6'!$F$71:$F$122</definedName>
    <definedName name="_SXX7">'[1]7'!$F$71:$F$122</definedName>
    <definedName name="_SXX8">'[1]8'!$F$71:$F$122</definedName>
    <definedName name="_SXX9">'[1]9'!$F$71:$F$122</definedName>
    <definedName name="a" localSheetId="4">'5.1.3 BOQ'!a</definedName>
    <definedName name="a">[0]!a</definedName>
    <definedName name="aa" localSheetId="4">#REF!</definedName>
    <definedName name="aa">#REF!</definedName>
    <definedName name="ACwvu.all." localSheetId="4" hidden="1">#REF!</definedName>
    <definedName name="ACwvu.all." hidden="1">#REF!</definedName>
    <definedName name="ACwvu.prices." localSheetId="4" hidden="1">#REF!</definedName>
    <definedName name="ACwvu.prices." hidden="1">#REF!</definedName>
    <definedName name="ACwvu.summary." localSheetId="4" hidden="1">#REF!</definedName>
    <definedName name="ACwvu.summary." hidden="1">#REF!</definedName>
    <definedName name="All_Data">'[3]Turbine Tender 3 Unit base (2)'!$A$7:$AA$176</definedName>
    <definedName name="Area_Print">#REF!</definedName>
    <definedName name="At_Risk_Behaviour">[4]Definitions!$I$25:$I$63</definedName>
    <definedName name="At_Risk_Conditions">[4]Definitions!$J$25:$J$64</definedName>
    <definedName name="b">'[5]2001'!$A$8:$B$16</definedName>
    <definedName name="Body_Part">[6]Definitions!$A$40:$A$59</definedName>
    <definedName name="BOQ">#REF!</definedName>
    <definedName name="BPL">[7]Re!$D$293:$D$314</definedName>
    <definedName name="Calc_A">#REF!</definedName>
    <definedName name="Calc_B">#REF!</definedName>
    <definedName name="Calc_C">#REF!</definedName>
    <definedName name="Calc_D">#REF!</definedName>
    <definedName name="Calc_E">#REF!</definedName>
    <definedName name="Calc_F">#REF!</definedName>
    <definedName name="Calc_G">#REF!</definedName>
    <definedName name="Calc_H">#REF!</definedName>
    <definedName name="Calc_I">#REF!</definedName>
    <definedName name="Calc_J">#REF!</definedName>
    <definedName name="Calc_K">#REF!</definedName>
    <definedName name="Calc_k1">#REF!</definedName>
    <definedName name="Calc_k10">#REF!</definedName>
    <definedName name="Calc_k11">#REF!</definedName>
    <definedName name="Calc_k12">#REF!</definedName>
    <definedName name="Calc_k13">#REF!</definedName>
    <definedName name="Calc_k14">#REF!</definedName>
    <definedName name="Calc_k15">#REF!</definedName>
    <definedName name="Calc_k16">#REF!</definedName>
    <definedName name="Calc_k2">#REF!</definedName>
    <definedName name="Calc_k3">#REF!</definedName>
    <definedName name="Calc_k4">#REF!</definedName>
    <definedName name="Calc_k5">#REF!</definedName>
    <definedName name="Calc_k6">#REF!</definedName>
    <definedName name="Calc_k7">#REF!</definedName>
    <definedName name="Calc_k8">#REF!</definedName>
    <definedName name="Calc_k9">#REF!</definedName>
    <definedName name="Calc_L">#REF!</definedName>
    <definedName name="Calc_M">#REF!</definedName>
    <definedName name="Calc_N">#REF!</definedName>
    <definedName name="Calc_O">#REF!</definedName>
    <definedName name="Calc_P">#REF!</definedName>
    <definedName name="CalcInternal">#REF!</definedName>
    <definedName name="CCC" localSheetId="4">#REF!</definedName>
    <definedName name="CCC">#REF!</definedName>
    <definedName name="ch"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lear_CAST_Price_Summary" localSheetId="4">'5.1.3 BOQ'!Clear_CAST_Price_Summary</definedName>
    <definedName name="Clear_CAST_Price_Summary">[8]!Clear_CAST_Price_Summary</definedName>
    <definedName name="Consequences_of_Injury">[6]Definitions!$A$16:$A$33</definedName>
    <definedName name="Cost_Centre">'[9]AT COMPLETION'!#REF!</definedName>
    <definedName name="CPA_A">#REF!</definedName>
    <definedName name="CPA_B">#REF!</definedName>
    <definedName name="CPA_C">#REF!</definedName>
    <definedName name="CPA_D">#REF!</definedName>
    <definedName name="CPA_Data">'[3]CPA Formulae'!$A$4:$N$109</definedName>
    <definedName name="CPA_E">#REF!</definedName>
    <definedName name="CPA_F">#REF!</definedName>
    <definedName name="CPA_G">#REF!</definedName>
    <definedName name="CPA_H">#REF!</definedName>
    <definedName name="CPA_I">#REF!</definedName>
    <definedName name="CPA_J">#REF!</definedName>
    <definedName name="CPA_K">#REF!</definedName>
    <definedName name="CPA_L">#REF!</definedName>
    <definedName name="CPA_M">#REF!</definedName>
    <definedName name="CPA_N">#REF!</definedName>
    <definedName name="CPA_O">#REF!</definedName>
    <definedName name="CPA_P">#REF!</definedName>
    <definedName name="CPACalculations">#REF!</definedName>
    <definedName name="CPAFormulae">#REF!</definedName>
    <definedName name="CR" localSheetId="4">#REF!</definedName>
    <definedName name="CR" localSheetId="6">#REF!</definedName>
    <definedName name="CR">#REF!</definedName>
    <definedName name="Crime_Indicator">[6]Definitions!$G$7:$G$10</definedName>
    <definedName name="CS">#REF!</definedName>
    <definedName name="Cwvu.summary." localSheetId="4" hidden="1">#REF!</definedName>
    <definedName name="Cwvu.summary." hidden="1">#REF!</definedName>
    <definedName name="CXXX">'[1]10'!$F$175:$F$182</definedName>
    <definedName name="data" localSheetId="4">#REF!</definedName>
    <definedName name="Data" localSheetId="6">#REF!</definedName>
    <definedName name="Data">#REF!</definedName>
    <definedName name="Data_Daywork">#REF!</definedName>
    <definedName name="Data_Opt_Bill5" localSheetId="6">#REF!</definedName>
    <definedName name="Data_Opt_Bill5">#REF!</definedName>
    <definedName name="DATA1">'[10]Unit 1'!$I$18:$P$37,'[10]Unit 1'!$I$41:$P$60,'[10]Unit 1'!$I$64:$P$83,'[10]Unit 1'!$I$87:$P$106,'[10]Unit 1'!$I$110:$P$135,'[10]Unit 1'!$I$139:$P$158,'[10]Unit 1'!$I$162:$P$181</definedName>
    <definedName name="DATA10">'[10]Unit 5'!$I$274:$P$293,'[10]Unit 5'!$I$298:$O$298,'[10]Unit 5'!$P$298:$P$312,'[10]Unit 5'!$I$298:$P$477,'[10]Unit 5'!$I$481:$P$500,'[10]Unit 5'!$I$504:$P$871,'[10]Unit 5'!$I$875:$P$888</definedName>
    <definedName name="DATA11">'[10]Unit 6'!$I$18:$P$37,'[10]Unit 6'!$I$41:$P$60,'[10]Unit 6'!$I$64:$P$83,'[10]Unit 6'!$I$87:$P$106,'[10]Unit 6'!$I$110:$P$135,'[10]Unit 6'!$I$139:$K$139,'[10]Unit 6'!$K$139:$P$158,'[10]Unit 6'!$I$139:$P$158,'[10]Unit 6'!$I$162:$N$162,'[10]Unit 6'!$P$163,'[10]Unit 6'!$I$162:$P$181</definedName>
    <definedName name="DATA12">'[10]Unit 6'!$I$274:$P$293,'[10]Unit 6'!$I$298:$P$477,'[10]Unit 6'!$I$481:$P$500,'[10]Unit 6'!$I$504:$P$871,'[10]Unit 6'!$I$875:$P$888</definedName>
    <definedName name="DATA13">'[10]Common Plant'!$I$18:$P$37,'[10]Common Plant'!$I$41:$P$60,'[10]Common Plant'!$I$64:$P$83,'[10]Common Plant'!$I$87:$P$106,'[10]Common Plant'!$I$110:$P$135,'[10]Common Plant'!$I$139:$P$158,'[10]Common Plant'!$I$162:$P$181,'[10]Common Plant'!$I$185:$P$210</definedName>
    <definedName name="DATA14">'[10]Common Plant'!$I$214:$P$237,'[10]Common Plant'!$I$241:$P$270,'[10]Common Plant'!$I$274:$P$293,'[10]Common Plant'!$I$298:$P$477,'[10]Common Plant'!$I$481:$P$500,'[10]Common Plant'!$I$504:$P$871,'[10]Common Plant'!$I$875:$P$888</definedName>
    <definedName name="DATA2">'[10]Unit 1'!$I$185:$P$210,'[10]Unit 1'!$I$214:$P$237,'[10]Unit 1'!$I$241:$P$270,'[10]Unit 1'!$I$274:$P$293,'[10]Unit 1'!$I$298:$P$477,'[10]Unit 1'!$I$481:$P$500,'[10]Unit 1'!$I$504:$P$871,'[10]Unit 1'!$I$875:$P$888</definedName>
    <definedName name="DATA3">'[10]Unit 2'!$I$18:$P$37,'[10]Unit 2'!$I$41:$P$60,'[10]Unit 2'!$I$64:$P$83,'[10]Unit 2'!$I$87:$P$106,'[10]Unit 2'!$I$110:$P$135,'[10]Unit 2'!$I$139:$P$158,'[10]Unit 2'!$I$162:$P$181,'[10]Unit 2'!$I$185:$P$210,'[10]Unit 2'!$I$214:$P$237,'[10]Unit 2'!$I$241:$P$270</definedName>
    <definedName name="DATA4">'[10]Unit 2'!$I$274:$P$293,'[10]Unit 2'!$I$298:$P$477,'[10]Unit 2'!$I$481:$P$500,'[10]Unit 2'!$I$504:$P$871,'[10]Unit 2'!$I$875:$P$888</definedName>
    <definedName name="DATA5">'[10]Unit 3'!$I$18:$P$37,'[10]Unit 3'!$I$41:$P$60,'[10]Unit 3'!$I$64:$P$83,'[10]Unit 3'!$I$87:$P$106,'[10]Unit 3'!$I$110:$P$135,'[10]Unit 3'!$I$139:$P$158,'[10]Unit 3'!$I$162:$P$181,'[10]Unit 3'!$I$185:$P$210,'[10]Unit 3'!$I$214:$P$237,'[10]Unit 3'!$I$241:$P$270</definedName>
    <definedName name="DATA6">'[10]Unit 3'!$I$274:$P$293,'[10]Unit 3'!$I$298:$P$477,'[10]Unit 3'!$I$481:$P$500,'[10]Unit 3'!$I$504:$P$871,'[10]Unit 3'!$I$875:$P$888</definedName>
    <definedName name="DATA7">'[10]Unit 4'!$I$18:$P$37,'[10]Unit 4'!$I$41:$P$60,'[10]Unit 4'!$I$64:$P$83,'[10]Unit 4'!$I$87:$P$106,'[10]Unit 4'!$I$110:$P$135,'[10]Unit 4'!$I$139:$P$158,'[10]Unit 4'!$I$162:$P$181,'[10]Unit 4'!$I$185:$P$210,'[10]Unit 4'!$I$214:$P$237,'[10]Unit 4'!$I$241:$P$270</definedName>
    <definedName name="DATA8">'[10]Unit 4'!$I$274:$P$293,'[10]Unit 4'!$I$298:$P$477,'[10]Unit 4'!$I$481:$P$500,'[10]Unit 4'!$I$504:$P$871,'[10]Unit 4'!$I$875:$P$888</definedName>
    <definedName name="DATA9">'[10]Unit 5'!$I$18:$P$37,'[10]Unit 5'!$I$41:$P$60,'[10]Unit 5'!$I$64:$P$83,'[10]Unit 5'!$I$87:$P$106,'[10]Unit 5'!$I$110:$P$135,'[10]Unit 5'!$I$139:$P$158,'[10]Unit 5'!$I$162:$P$181,'[10]Unit 5'!$I$185:$P$210,'[10]Unit 5'!$I$214:$P$237,'[10]Unit 5'!$I$241:$P$270</definedName>
    <definedName name="Days_Off">[4]Definitions!$F$36:$F$60</definedName>
    <definedName name="DEF_SH">#REF!</definedName>
    <definedName name="DEF_SHL">#REF!</definedName>
    <definedName name="DI_Severity_Indicator">[6]Definitions!$H$16:$H$23</definedName>
    <definedName name="Dls">[1]Ein!$C$1143:$C$1162</definedName>
    <definedName name="Down_Payment" localSheetId="4">#REF!</definedName>
    <definedName name="Down_Payment">#REF!</definedName>
    <definedName name="Dpt_Description">[6]Definitions!$B$66:$B$109</definedName>
    <definedName name="DUC" localSheetId="4">#REF!</definedName>
    <definedName name="DUC">#REF!</definedName>
    <definedName name="EEE" localSheetId="4">[1]E!#REF!</definedName>
    <definedName name="EEE">[1]E!#REF!</definedName>
    <definedName name="ELC" localSheetId="4">[11]Qm!#REF!</definedName>
    <definedName name="ELC">[11]Qm!#REF!</definedName>
    <definedName name="ELE" localSheetId="4">[11]Qm!#REF!</definedName>
    <definedName name="ELE">[11]Qm!#REF!</definedName>
    <definedName name="ELM" localSheetId="4">[11]Qm!#REF!</definedName>
    <definedName name="ELM">[11]Qm!#REF!</definedName>
    <definedName name="ELS" localSheetId="4">[11]Qm!#REF!</definedName>
    <definedName name="ELS">[11]Qm!#REF!</definedName>
    <definedName name="Employee_Accident_Type">[6]Definitions!$C$3:$C$34</definedName>
    <definedName name="END_of_PRICE_FIX_SUMMARY" localSheetId="4">#REF!</definedName>
    <definedName name="END_of_PRICE_FIX_SUMMARY">#REF!</definedName>
    <definedName name="Ennd" localSheetId="4">#REF!</definedName>
    <definedName name="Ennd">#REF!</definedName>
    <definedName name="ER" localSheetId="4">#REF!</definedName>
    <definedName name="ER" localSheetId="6">#REF!</definedName>
    <definedName name="ER">#REF!</definedName>
    <definedName name="EUR" localSheetId="4">'[12]Cover SHT'!$B$2</definedName>
    <definedName name="EUR">'[13]Cover SHT'!$B$2</definedName>
    <definedName name="Export_Tender" localSheetId="4">#REF!</definedName>
    <definedName name="Export_Tender">#REF!</definedName>
    <definedName name="EXXX">'[1]10'!$F$129:$F$168</definedName>
    <definedName name="fakt" localSheetId="4">[14]Activities!#REF!</definedName>
    <definedName name="fakt">[14]Activities!#REF!</definedName>
    <definedName name="feb" localSheetId="4">#REF!</definedName>
    <definedName name="feb">#REF!</definedName>
    <definedName name="Fees" localSheetId="4">SUM(#REF!)</definedName>
    <definedName name="Fees" localSheetId="6">SUM(#REF!)</definedName>
    <definedName name="Fees">SUM(#REF!)</definedName>
    <definedName name="fldAward">[15]Admin!$L$2</definedName>
    <definedName name="fri_bl">#REF!</definedName>
    <definedName name="fri_br">#REF!</definedName>
    <definedName name="fri_tl">#REF!</definedName>
    <definedName name="fri_tr">#REF!</definedName>
    <definedName name="GBP" localSheetId="4">'[12]Cover SHT'!$B$1</definedName>
    <definedName name="GBP">'[13]Cover SHT'!$B$1</definedName>
    <definedName name="GENERAL" localSheetId="4">#REF!</definedName>
    <definedName name="GENERAL">#REF!</definedName>
    <definedName name="General_Agencies">[4]Definitions!$H$66:$H$103</definedName>
    <definedName name="GENERAL_SETTINGS_AND_CONVEYOR__INFORMATION" localSheetId="4">#REF!</definedName>
    <definedName name="GENERAL_SETTINGS_AND_CONVEYOR__INFORMATION">#REF!</definedName>
    <definedName name="GenSetConInfo" localSheetId="4">#REF!</definedName>
    <definedName name="GenSetConInfo">#REF!</definedName>
    <definedName name="GK">#REF!</definedName>
    <definedName name="Group">[6]Definitions!$E$51:$E$60</definedName>
    <definedName name="HBL">[7]Re!$D$250:$D$291</definedName>
    <definedName name="HSC">[7]Re!$D$94:$D$145</definedName>
    <definedName name="HTML_CodePage" hidden="1">1252</definedName>
    <definedName name="HTML_Control" hidden="1">{"'4.0 Financial'!$A$1:$M$79"}</definedName>
    <definedName name="HTML_Control_1" hidden="1">{"'4.0 Financial'!$A$1:$M$79"}</definedName>
    <definedName name="HTML_Description" hidden="1">"Here is where the Description is below the header"</definedName>
    <definedName name="HTML_Email" hidden="1">"heroldsc@bv.com"</definedName>
    <definedName name="HTML_Header" hidden="1">"4.0 Financial"</definedName>
    <definedName name="HTML_LastUpdate" hidden="1">"01/23/2001"</definedName>
    <definedName name="HTML_LineAfter" hidden="1">TRUE</definedName>
    <definedName name="HTML_LineBefore" hidden="1">TRUE</definedName>
    <definedName name="HTML_Name" hidden="1">"Black &amp; Veatch"</definedName>
    <definedName name="HTML_OBDlg2" hidden="1">TRUE</definedName>
    <definedName name="HTML_OBDlg4" hidden="1">TRUE</definedName>
    <definedName name="HTML_OS" hidden="1">0</definedName>
    <definedName name="HTML_PathFile" hidden="1">"C:\Bv-users\MyHTML.htm"</definedName>
    <definedName name="HTML_Title" hidden="1">"NewReportFormatsIssued"</definedName>
    <definedName name="Impact_Codes" localSheetId="4">#REF!</definedName>
    <definedName name="Impact_Codes" localSheetId="6">#REF!</definedName>
    <definedName name="Impact_Codes">#REF!</definedName>
    <definedName name="Injury_type">[6]Definitions!$A$2:$A$14</definedName>
    <definedName name="Items_01" localSheetId="6">#REF!</definedName>
    <definedName name="Items_01">#REF!</definedName>
    <definedName name="LabSum" localSheetId="4">#REF!</definedName>
    <definedName name="LabSum">#REF!</definedName>
    <definedName name="LSC">[7]Re!$D$237:$D$248</definedName>
    <definedName name="MatSum" localSheetId="4">#REF!</definedName>
    <definedName name="MatSum">#REF!</definedName>
    <definedName name="MMM" localSheetId="4">#REF!</definedName>
    <definedName name="MMM">#REF!</definedName>
    <definedName name="Module1.CF_Data" localSheetId="4">'5.1.3 BOQ'!Module1.CF_Data</definedName>
    <definedName name="Module1.CF_Data">[8]!Module1.CF_Data</definedName>
    <definedName name="Module1.Collect_Data" localSheetId="4">'5.1.3 BOQ'!Module1.Collect_Data</definedName>
    <definedName name="Module1.Collect_Data">[8]!Module1.Collect_Data</definedName>
    <definedName name="MotorLocalCost" localSheetId="4">#REF!</definedName>
    <definedName name="MotorLocalCost">#REF!</definedName>
    <definedName name="MXXX">'[1]10'!$F$13:$F$64</definedName>
    <definedName name="Net_YTD_Balance">OFFSET([16]CashFlow_Data!$L$9,0,0,COUNTIF([16]CashFlow_Data!$B$9:$B$68,"&gt;3000"),1)</definedName>
    <definedName name="Net_YTD_Balance_Including_Interest">OFFSET([16]CashFlow_Data!$O$9,0,0,COUNTIF([16]CashFlow_Data!$B$9:$B$68,"&gt;3000"),1)</definedName>
    <definedName name="Net_YTD_Interest">OFFSET([16]CashFlow_Data!$N$9,0,0,COUNTIF([16]CashFlow_Data!$B$9:$B$68,"&gt;3000"),1)</definedName>
    <definedName name="November" localSheetId="4">#REF!</definedName>
    <definedName name="November">#REF!</definedName>
    <definedName name="Occupational_Hygiene_Agencies">[4]Definitions!$I$66:$I$103</definedName>
    <definedName name="Operating_Instructions" localSheetId="4">#REF!</definedName>
    <definedName name="Operating_Instructions">#REF!</definedName>
    <definedName name="OpInst" localSheetId="4">#REF!</definedName>
    <definedName name="OpInst">#REF!</definedName>
    <definedName name="oppps" localSheetId="4">#REF!</definedName>
    <definedName name="oppps">#REF!</definedName>
    <definedName name="PAGE1">#N/A</definedName>
    <definedName name="PR" localSheetId="4">#REF!</definedName>
    <definedName name="PR" localSheetId="6">#REF!</definedName>
    <definedName name="PR">#REF!</definedName>
    <definedName name="Principle_Contractor_List">[4]Definitions!$F$66:$F$110</definedName>
    <definedName name="_xlnm.Print_Area" localSheetId="3">'5.1.2 Summary'!$A$1:$E$26</definedName>
    <definedName name="_xlnm.Print_Area" localSheetId="4">'5.1.3 BOQ'!$A$1:$G$56</definedName>
    <definedName name="_xlnm.Print_Area" localSheetId="6">'5.1.5 PLA Attendance Bonus'!$A$1:$G$48</definedName>
    <definedName name="_xlnm.Print_Area">#REF!</definedName>
    <definedName name="Print_Area_MI" localSheetId="4">#REF!</definedName>
    <definedName name="Print_Area_MI">#REF!</definedName>
    <definedName name="prot4" localSheetId="4">'5.1.3 BOQ'!prot4</definedName>
    <definedName name="prot4">[8]!prot4</definedName>
    <definedName name="prot5" localSheetId="4">'5.1.3 BOQ'!prot5</definedName>
    <definedName name="prot5">[8]!prot5</definedName>
    <definedName name="PS">#REF!</definedName>
    <definedName name="q" localSheetId="4" hidden="1">#REF!</definedName>
    <definedName name="q" hidden="1">#REF!</definedName>
    <definedName name="RBL">[7]Re!$D$147:$D$182</definedName>
    <definedName name="RED">[7]Re!$D$184:$D$235</definedName>
    <definedName name="Ref" localSheetId="4">#REF!</definedName>
    <definedName name="Ref">#REF!</definedName>
    <definedName name="Ress" localSheetId="4">#REF!</definedName>
    <definedName name="Ress">#REF!</definedName>
    <definedName name="Rwvu.all." localSheetId="4" hidden="1">#REF!,#REF!</definedName>
    <definedName name="Rwvu.all." hidden="1">#REF!,#REF!</definedName>
    <definedName name="Rwvu.prices." localSheetId="4" hidden="1">#REF!,#REF!</definedName>
    <definedName name="Rwvu.prices." hidden="1">#REF!,#REF!</definedName>
    <definedName name="Rwvu.summary." localSheetId="4" hidden="1">#REF!</definedName>
    <definedName name="Rwvu.summary." hidden="1">#REF!</definedName>
    <definedName name="SCOPE_OF_SUPPLY___RESPONSIBILITIES" localSheetId="4">#REF!</definedName>
    <definedName name="SCOPE_OF_SUPPLY___RESPONSIBILITIES">#REF!</definedName>
    <definedName name="ScSupRes" localSheetId="4">#REF!</definedName>
    <definedName name="ScSupRes">#REF!</definedName>
    <definedName name="Section">[6]Definitions!$C$66:$C$109</definedName>
    <definedName name="Seeeet" localSheetId="4">#REF!</definedName>
    <definedName name="Seeeet">#REF!</definedName>
    <definedName name="SHE" localSheetId="4">[1]M!#REF!</definedName>
    <definedName name="SHE">[1]M!#REF!</definedName>
    <definedName name="_xlnm.Sheet_Title">'[9]AT COMPLETION'!#REF!</definedName>
    <definedName name="Siemens" localSheetId="4">#REF!</definedName>
    <definedName name="Siemens" localSheetId="6">#REF!</definedName>
    <definedName name="Siemens">#REF!</definedName>
    <definedName name="solver_adj" localSheetId="4"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4"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#REF!</definedName>
    <definedName name="Sortall" localSheetId="4">#REF!</definedName>
    <definedName name="Sortall">#REF!</definedName>
    <definedName name="Source3">'[9]AT COMPLETION'!#REF!</definedName>
    <definedName name="Source4">'[9]AT COMPLETION'!#REF!</definedName>
    <definedName name="SR" localSheetId="4">#REF!</definedName>
    <definedName name="SR" localSheetId="6">#REF!</definedName>
    <definedName name="SR">#REF!</definedName>
    <definedName name="SSS" localSheetId="4">[1]S!#REF!</definedName>
    <definedName name="SSS">[1]S!#REF!</definedName>
    <definedName name="SumFixEnd" localSheetId="4">#REF!</definedName>
    <definedName name="SumFixEnd">#REF!</definedName>
    <definedName name="Summary" localSheetId="4">#REF!</definedName>
    <definedName name="Summary" localSheetId="6">#REF!</definedName>
    <definedName name="Summary">#REF!</definedName>
    <definedName name="Swvu.all." localSheetId="4" hidden="1">#REF!</definedName>
    <definedName name="Swvu.all." hidden="1">#REF!</definedName>
    <definedName name="Swvu.prices." localSheetId="4" hidden="1">#REF!</definedName>
    <definedName name="Swvu.prices." hidden="1">#REF!</definedName>
    <definedName name="Swvu.summary." localSheetId="4" hidden="1">#REF!</definedName>
    <definedName name="Swvu.summary." hidden="1">#REF!</definedName>
    <definedName name="SXXX">'[1]10'!$F$71:$F$122</definedName>
    <definedName name="TrunkCable" localSheetId="4">#REF!</definedName>
    <definedName name="TrunkCable" localSheetId="6">#REF!</definedName>
    <definedName name="TrunkCable">#REF!</definedName>
    <definedName name="Txdata" localSheetId="4">#REF!</definedName>
    <definedName name="Txdata">#REF!</definedName>
    <definedName name="Txdataall" localSheetId="4">#REF!</definedName>
    <definedName name="Txdataall">#REF!</definedName>
    <definedName name="Unit">[6]Definitions!$D$66:$D$109</definedName>
    <definedName name="UNIT_1" localSheetId="4">#REF!</definedName>
    <definedName name="UNIT_1">#REF!</definedName>
    <definedName name="UNIT_2" localSheetId="4">#REF!</definedName>
    <definedName name="UNIT_2">#REF!</definedName>
    <definedName name="UNIT_3" localSheetId="4">#REF!</definedName>
    <definedName name="UNIT_3">#REF!</definedName>
    <definedName name="UNIT_4" localSheetId="4">#REF!</definedName>
    <definedName name="UNIT_4">#REF!</definedName>
    <definedName name="UNIT_7" localSheetId="4">#REF!</definedName>
    <definedName name="UNIT_7">#REF!</definedName>
    <definedName name="UNIT_8" localSheetId="4">#REF!</definedName>
    <definedName name="UNIT_8">#REF!</definedName>
    <definedName name="unprot4" localSheetId="4">'5.1.3 BOQ'!unprot4</definedName>
    <definedName name="unprot4">[8]!unprot4</definedName>
    <definedName name="update2" localSheetId="4">'5.1.3 BOQ'!update2</definedName>
    <definedName name="update2">[8]!update2</definedName>
    <definedName name="USD_Rate" localSheetId="4">#REF!</definedName>
    <definedName name="USD_Rate">#REF!</definedName>
    <definedName name="VI">#REF!</definedName>
    <definedName name="wvu.all."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YTD_Cash_In">OFFSET([16]CashFlow_Data!$J$9,0,0,COUNTIF([16]CashFlow_Data!$B$9:$B$68,"&gt;3000"),1)</definedName>
    <definedName name="YTD_Cash_Out">OFFSET([16]CashFlow_Data!$E$9,0,0,COUNTIF([16]CashFlow_Data!$B$9:$B$68,"&gt;3000"),1)</definedName>
    <definedName name="Z_07E28E77_F6FA_11D1_8C51_444553540000_.wvu.Cols" localSheetId="4" hidden="1">#REF!,#REF!</definedName>
    <definedName name="Z_07E28E77_F6FA_11D1_8C51_444553540000_.wvu.Cols" hidden="1">#REF!,#REF!</definedName>
    <definedName name="Z_07E28E80_F6FA_11D1_8C51_444553540000_.wvu.Cols" localSheetId="4" hidden="1">#REF!,#REF!</definedName>
    <definedName name="Z_07E28E80_F6FA_11D1_8C51_444553540000_.wvu.Cols" hidden="1">#REF!,#REF!</definedName>
    <definedName name="Z_07E28E85_F6FA_11D1_8C51_444553540000_.wvu.Cols" localSheetId="4" hidden="1">#REF!</definedName>
    <definedName name="Z_07E28E85_F6FA_11D1_8C51_444553540000_.wvu.Cols" hidden="1">#REF!</definedName>
    <definedName name="Z_0F778F74_F6F1_11D1_8C51_444553540000_.wvu.Cols" localSheetId="4" hidden="1">#REF!,#REF!</definedName>
    <definedName name="Z_0F778F74_F6F1_11D1_8C51_444553540000_.wvu.Cols" hidden="1">#REF!,#REF!</definedName>
    <definedName name="Z_0F778F7D_F6F1_11D1_8C51_444553540000_.wvu.Cols" localSheetId="4" hidden="1">#REF!,#REF!</definedName>
    <definedName name="Z_0F778F7D_F6F1_11D1_8C51_444553540000_.wvu.Cols" hidden="1">#REF!,#REF!</definedName>
    <definedName name="Z_0F778F82_F6F1_11D1_8C51_444553540000_.wvu.Cols" localSheetId="4" hidden="1">#REF!</definedName>
    <definedName name="Z_0F778F82_F6F1_11D1_8C51_444553540000_.wvu.Cols" hidden="1">#REF!</definedName>
    <definedName name="Z_1BB37995_F9EC_11D1_8C51_444553540000_.wvu.Cols" localSheetId="4" hidden="1">#REF!,#REF!</definedName>
    <definedName name="Z_1BB37995_F9EC_11D1_8C51_444553540000_.wvu.Cols" hidden="1">#REF!,#REF!</definedName>
    <definedName name="Z_1BB3799E_F9EC_11D1_8C51_444553540000_.wvu.Cols" localSheetId="4" hidden="1">#REF!,#REF!</definedName>
    <definedName name="Z_1BB3799E_F9EC_11D1_8C51_444553540000_.wvu.Cols" hidden="1">#REF!,#REF!</definedName>
    <definedName name="Z_1BB379A3_F9EC_11D1_8C51_444553540000_.wvu.Cols" localSheetId="4" hidden="1">#REF!</definedName>
    <definedName name="Z_1BB379A3_F9EC_11D1_8C51_444553540000_.wvu.Cols" hidden="1">#REF!</definedName>
    <definedName name="Z_1C8D1AB5_F70D_11D1_8C51_444553540000_.wvu.Cols" localSheetId="4" hidden="1">#REF!,#REF!</definedName>
    <definedName name="Z_1C8D1AB5_F70D_11D1_8C51_444553540000_.wvu.Cols" hidden="1">#REF!,#REF!</definedName>
    <definedName name="Z_1C8D1ABE_F70D_11D1_8C51_444553540000_.wvu.Cols" localSheetId="4" hidden="1">#REF!,#REF!</definedName>
    <definedName name="Z_1C8D1ABE_F70D_11D1_8C51_444553540000_.wvu.Cols" hidden="1">#REF!,#REF!</definedName>
    <definedName name="Z_1C8D1AC3_F70D_11D1_8C51_444553540000_.wvu.Cols" localSheetId="4" hidden="1">#REF!</definedName>
    <definedName name="Z_1C8D1AC3_F70D_11D1_8C51_444553540000_.wvu.Cols" hidden="1">#REF!</definedName>
    <definedName name="Z_201040E3_EFFE_11D1_A0B0_00A0246C5A5D_.wvu.Cols" localSheetId="4" hidden="1">#REF!,#REF!</definedName>
    <definedName name="Z_201040E3_EFFE_11D1_A0B0_00A0246C5A5D_.wvu.Cols" hidden="1">#REF!,#REF!</definedName>
    <definedName name="Z_201040EC_EFFE_11D1_A0B0_00A0246C5A5D_.wvu.Cols" localSheetId="4" hidden="1">#REF!,#REF!</definedName>
    <definedName name="Z_201040EC_EFFE_11D1_A0B0_00A0246C5A5D_.wvu.Cols" hidden="1">#REF!,#REF!</definedName>
    <definedName name="Z_201040F1_EFFE_11D1_A0B0_00A0246C5A5D_.wvu.Cols" localSheetId="4" hidden="1">#REF!</definedName>
    <definedName name="Z_201040F1_EFFE_11D1_A0B0_00A0246C5A5D_.wvu.Cols" hidden="1">#REF!</definedName>
    <definedName name="Z_2F9A8219_FAB3_11D1_8C51_444553540000_.wvu.Cols" localSheetId="4" hidden="1">#REF!,#REF!</definedName>
    <definedName name="Z_2F9A8219_FAB3_11D1_8C51_444553540000_.wvu.Cols" hidden="1">#REF!,#REF!</definedName>
    <definedName name="Z_2F9A8222_FAB3_11D1_8C51_444553540000_.wvu.Cols" localSheetId="4" hidden="1">#REF!,#REF!</definedName>
    <definedName name="Z_2F9A8222_FAB3_11D1_8C51_444553540000_.wvu.Cols" hidden="1">#REF!,#REF!</definedName>
    <definedName name="Z_2F9A8227_FAB3_11D1_8C51_444553540000_.wvu.Cols" localSheetId="4" hidden="1">#REF!</definedName>
    <definedName name="Z_2F9A8227_FAB3_11D1_8C51_444553540000_.wvu.Cols" hidden="1">#REF!</definedName>
    <definedName name="Z_36EC52B6_F657_11D1_8C51_444553540000_.wvu.Cols" localSheetId="4" hidden="1">#REF!,#REF!</definedName>
    <definedName name="Z_36EC52B6_F657_11D1_8C51_444553540000_.wvu.Cols" hidden="1">#REF!,#REF!</definedName>
    <definedName name="Z_36EC52C0_F657_11D1_8C51_444553540000_.wvu.Cols" localSheetId="4" hidden="1">#REF!,#REF!</definedName>
    <definedName name="Z_36EC52C0_F657_11D1_8C51_444553540000_.wvu.Cols" hidden="1">#REF!,#REF!</definedName>
    <definedName name="Z_36EC52C6_F657_11D1_8C51_444553540000_.wvu.Cols" localSheetId="4" hidden="1">#REF!</definedName>
    <definedName name="Z_36EC52C6_F657_11D1_8C51_444553540000_.wvu.Cols" hidden="1">#REF!</definedName>
    <definedName name="Z_42D42DD2_F3CA_11D1_8C51_444553540000_.wvu.Cols" localSheetId="4" hidden="1">#REF!,#REF!</definedName>
    <definedName name="Z_42D42DD2_F3CA_11D1_8C51_444553540000_.wvu.Cols" hidden="1">#REF!,#REF!</definedName>
    <definedName name="Z_42D42DDB_F3CA_11D1_8C51_444553540000_.wvu.Cols" localSheetId="4" hidden="1">#REF!,#REF!</definedName>
    <definedName name="Z_42D42DDB_F3CA_11D1_8C51_444553540000_.wvu.Cols" hidden="1">#REF!,#REF!</definedName>
    <definedName name="Z_42D42DE0_F3CA_11D1_8C51_444553540000_.wvu.Cols" localSheetId="4" hidden="1">#REF!</definedName>
    <definedName name="Z_42D42DE0_F3CA_11D1_8C51_444553540000_.wvu.Cols" hidden="1">#REF!</definedName>
    <definedName name="Z_5488E252_F3A7_11D1_8C51_444553540000_.wvu.Cols" localSheetId="4" hidden="1">#REF!,#REF!</definedName>
    <definedName name="Z_5488E252_F3A7_11D1_8C51_444553540000_.wvu.Cols" hidden="1">#REF!,#REF!</definedName>
    <definedName name="Z_5488E25B_F3A7_11D1_8C51_444553540000_.wvu.Cols" localSheetId="4" hidden="1">#REF!,#REF!</definedName>
    <definedName name="Z_5488E25B_F3A7_11D1_8C51_444553540000_.wvu.Cols" hidden="1">#REF!,#REF!</definedName>
    <definedName name="Z_5488E260_F3A7_11D1_8C51_444553540000_.wvu.Cols" localSheetId="4" hidden="1">#REF!</definedName>
    <definedName name="Z_5488E260_F3A7_11D1_8C51_444553540000_.wvu.Cols" hidden="1">#REF!</definedName>
    <definedName name="Z_57011824_F624_11D1_8C51_444553540000_.wvu.Cols" localSheetId="4" hidden="1">#REF!,#REF!</definedName>
    <definedName name="Z_57011824_F624_11D1_8C51_444553540000_.wvu.Cols" hidden="1">#REF!,#REF!</definedName>
    <definedName name="Z_5701182E_F624_11D1_8C51_444553540000_.wvu.Cols" localSheetId="4" hidden="1">#REF!,#REF!</definedName>
    <definedName name="Z_5701182E_F624_11D1_8C51_444553540000_.wvu.Cols" hidden="1">#REF!,#REF!</definedName>
    <definedName name="Z_57011834_F624_11D1_8C51_444553540000_.wvu.Cols" localSheetId="4" hidden="1">#REF!</definedName>
    <definedName name="Z_57011834_F624_11D1_8C51_444553540000_.wvu.Cols" hidden="1">#REF!</definedName>
    <definedName name="Z_7C7048D6_F613_11D1_8C51_444553540000_.wvu.Cols" localSheetId="4" hidden="1">#REF!,#REF!</definedName>
    <definedName name="Z_7C7048D6_F613_11D1_8C51_444553540000_.wvu.Cols" hidden="1">#REF!,#REF!</definedName>
    <definedName name="Z_7C7048E0_F613_11D1_8C51_444553540000_.wvu.Cols" localSheetId="4" hidden="1">#REF!,#REF!</definedName>
    <definedName name="Z_7C7048E0_F613_11D1_8C51_444553540000_.wvu.Cols" hidden="1">#REF!,#REF!</definedName>
    <definedName name="Z_7C7048E6_F613_11D1_8C51_444553540000_.wvu.Cols" localSheetId="4" hidden="1">#REF!</definedName>
    <definedName name="Z_7C7048E6_F613_11D1_8C51_444553540000_.wvu.Cols" hidden="1">#REF!</definedName>
    <definedName name="Z_88CD029A_F928_11D1_8C51_444553540000_.wvu.Cols" localSheetId="4" hidden="1">#REF!,#REF!</definedName>
    <definedName name="Z_88CD029A_F928_11D1_8C51_444553540000_.wvu.Cols" hidden="1">#REF!,#REF!</definedName>
    <definedName name="Z_88CD02A3_F928_11D1_8C51_444553540000_.wvu.Cols" localSheetId="4" hidden="1">#REF!,#REF!</definedName>
    <definedName name="Z_88CD02A3_F928_11D1_8C51_444553540000_.wvu.Cols" hidden="1">#REF!,#REF!</definedName>
    <definedName name="Z_88CD02A8_F928_11D1_8C51_444553540000_.wvu.Cols" localSheetId="4" hidden="1">#REF!</definedName>
    <definedName name="Z_88CD02A8_F928_11D1_8C51_444553540000_.wvu.Cols" hidden="1">#REF!</definedName>
    <definedName name="Z_96929736_F6C3_11D1_8C51_444553540000_.wvu.Cols" localSheetId="4" hidden="1">#REF!,#REF!</definedName>
    <definedName name="Z_96929736_F6C3_11D1_8C51_444553540000_.wvu.Cols" hidden="1">#REF!,#REF!</definedName>
    <definedName name="Z_96929740_F6C3_11D1_8C51_444553540000_.wvu.Cols" localSheetId="4" hidden="1">#REF!,#REF!</definedName>
    <definedName name="Z_96929740_F6C3_11D1_8C51_444553540000_.wvu.Cols" hidden="1">#REF!,#REF!</definedName>
    <definedName name="Z_96929746_F6C3_11D1_8C51_444553540000_.wvu.Cols" localSheetId="4" hidden="1">#REF!</definedName>
    <definedName name="Z_96929746_F6C3_11D1_8C51_444553540000_.wvu.Cols" hidden="1">#REF!</definedName>
    <definedName name="Z_98F27197_11A4_11D2_8C51_444553540000_.wvu.Cols" localSheetId="4" hidden="1">#REF!,#REF!</definedName>
    <definedName name="Z_98F27197_11A4_11D2_8C51_444553540000_.wvu.Cols" hidden="1">#REF!,#REF!</definedName>
    <definedName name="Z_98F271A0_11A4_11D2_8C51_444553540000_.wvu.Cols" localSheetId="4" hidden="1">#REF!,#REF!</definedName>
    <definedName name="Z_98F271A0_11A4_11D2_8C51_444553540000_.wvu.Cols" hidden="1">#REF!,#REF!</definedName>
    <definedName name="Z_98F271A5_11A4_11D2_8C51_444553540000_.wvu.Cols" localSheetId="4" hidden="1">#REF!</definedName>
    <definedName name="Z_98F271A5_11A4_11D2_8C51_444553540000_.wvu.Cols" hidden="1">#REF!</definedName>
    <definedName name="Z_AD5D9037_FB84_11D1_8C51_444553540000_.wvu.Cols" localSheetId="4" hidden="1">#REF!,#REF!</definedName>
    <definedName name="Z_AD5D9037_FB84_11D1_8C51_444553540000_.wvu.Cols" hidden="1">#REF!,#REF!</definedName>
    <definedName name="Z_AD5D9040_FB84_11D1_8C51_444553540000_.wvu.Cols" localSheetId="4" hidden="1">#REF!,#REF!</definedName>
    <definedName name="Z_AD5D9040_FB84_11D1_8C51_444553540000_.wvu.Cols" hidden="1">#REF!,#REF!</definedName>
    <definedName name="Z_AD5D9045_FB84_11D1_8C51_444553540000_.wvu.Cols" localSheetId="4" hidden="1">#REF!</definedName>
    <definedName name="Z_AD5D9045_FB84_11D1_8C51_444553540000_.wvu.Cols" hidden="1">#REF!</definedName>
    <definedName name="Z_ADC94474_F55C_11D1_8C51_444553540000_.wvu.Cols" localSheetId="4" hidden="1">#REF!,#REF!</definedName>
    <definedName name="Z_ADC94474_F55C_11D1_8C51_444553540000_.wvu.Cols" hidden="1">#REF!,#REF!</definedName>
    <definedName name="Z_ADC9447D_F55C_11D1_8C51_444553540000_.wvu.Cols" localSheetId="4" hidden="1">#REF!,#REF!</definedName>
    <definedName name="Z_ADC9447D_F55C_11D1_8C51_444553540000_.wvu.Cols" hidden="1">#REF!,#REF!</definedName>
    <definedName name="Z_ADC94482_F55C_11D1_8C51_444553540000_.wvu.Cols" localSheetId="4" hidden="1">#REF!</definedName>
    <definedName name="Z_ADC94482_F55C_11D1_8C51_444553540000_.wvu.Cols" hidden="1">#REF!</definedName>
    <definedName name="Z_C772F4DA_F46C_11D1_8C51_444553540000_.wvu.Cols" localSheetId="4" hidden="1">#REF!,#REF!</definedName>
    <definedName name="Z_C772F4DA_F46C_11D1_8C51_444553540000_.wvu.Cols" hidden="1">#REF!,#REF!</definedName>
    <definedName name="Z_C772F4E3_F46C_11D1_8C51_444553540000_.wvu.Cols" localSheetId="4" hidden="1">#REF!,#REF!</definedName>
    <definedName name="Z_C772F4E3_F46C_11D1_8C51_444553540000_.wvu.Cols" hidden="1">#REF!,#REF!</definedName>
    <definedName name="Z_C772F4E8_F46C_11D1_8C51_444553540000_.wvu.Cols" localSheetId="4" hidden="1">#REF!</definedName>
    <definedName name="Z_C772F4E8_F46C_11D1_8C51_444553540000_.wvu.Cols" hidden="1">#REF!</definedName>
    <definedName name="Z_DD23A3E7_1197_11D2_8C51_444553540000_.wvu.Cols" localSheetId="4" hidden="1">#REF!,#REF!</definedName>
    <definedName name="Z_DD23A3E7_1197_11D2_8C51_444553540000_.wvu.Cols" hidden="1">#REF!,#REF!</definedName>
    <definedName name="Z_DD23A3F0_1197_11D2_8C51_444553540000_.wvu.Cols" localSheetId="4" hidden="1">#REF!,#REF!</definedName>
    <definedName name="Z_DD23A3F0_1197_11D2_8C51_444553540000_.wvu.Cols" hidden="1">#REF!,#REF!</definedName>
    <definedName name="Z_DD23A3F5_1197_11D2_8C51_444553540000_.wvu.Cols" localSheetId="4" hidden="1">#REF!</definedName>
    <definedName name="Z_DD23A3F5_1197_11D2_8C51_444553540000_.wvu.Cols" hidden="1">#REF!</definedName>
    <definedName name="Z_E1908297_FB98_11D1_8C51_444553540000_.wvu.Cols" localSheetId="4" hidden="1">#REF!,#REF!</definedName>
    <definedName name="Z_E1908297_FB98_11D1_8C51_444553540000_.wvu.Cols" hidden="1">#REF!,#REF!</definedName>
    <definedName name="Z_E19082A0_FB98_11D1_8C51_444553540000_.wvu.Cols" localSheetId="4" hidden="1">#REF!,#REF!</definedName>
    <definedName name="Z_E19082A0_FB98_11D1_8C51_444553540000_.wvu.Cols" hidden="1">#REF!,#REF!</definedName>
    <definedName name="Z_E19082A5_FB98_11D1_8C51_444553540000_.wvu.Cols" localSheetId="4" hidden="1">#REF!</definedName>
    <definedName name="Z_E19082A5_FB98_11D1_8C51_444553540000_.wvu.Cols" hidden="1">#REF!</definedName>
    <definedName name="Z_E23C3916_F64C_11D1_8C51_444553540000_.wvu.Cols" localSheetId="4" hidden="1">#REF!,#REF!</definedName>
    <definedName name="Z_E23C3916_F64C_11D1_8C51_444553540000_.wvu.Cols" hidden="1">#REF!,#REF!</definedName>
    <definedName name="Z_E23C3920_F64C_11D1_8C51_444553540000_.wvu.Cols" localSheetId="4" hidden="1">#REF!,#REF!</definedName>
    <definedName name="Z_E23C3920_F64C_11D1_8C51_444553540000_.wvu.Cols" hidden="1">#REF!,#REF!</definedName>
    <definedName name="Z_E23C3926_F64C_11D1_8C51_444553540000_.wvu.Cols" localSheetId="4" hidden="1">#REF!</definedName>
    <definedName name="Z_E23C3926_F64C_11D1_8C51_444553540000_.wvu.Cols" hidden="1">#REF!</definedName>
    <definedName name="Z_E23C3926_F64C_11D1_8C51_444553540000_.wvu.Rows" localSheetId="4" hidden="1">#REF!</definedName>
    <definedName name="Z_E23C3926_F64C_11D1_8C51_444553540000_.wvu.Rows" hidden="1">#REF!</definedName>
    <definedName name="Z_E9F13515_FA03_11D1_8C51_444553540000_.wvu.Cols" localSheetId="4" hidden="1">#REF!,#REF!</definedName>
    <definedName name="Z_E9F13515_FA03_11D1_8C51_444553540000_.wvu.Cols" hidden="1">#REF!,#REF!</definedName>
    <definedName name="Z_E9F1351E_FA03_11D1_8C51_444553540000_.wvu.Cols" localSheetId="4" hidden="1">#REF!,#REF!</definedName>
    <definedName name="Z_E9F1351E_FA03_11D1_8C51_444553540000_.wvu.Cols" hidden="1">#REF!,#REF!</definedName>
    <definedName name="Z_E9F13523_FA03_11D1_8C51_444553540000_.wvu.Cols" localSheetId="4" hidden="1">#REF!</definedName>
    <definedName name="Z_E9F13523_FA03_11D1_8C51_444553540000_.wvu.Cols" hidden="1">#REF!</definedName>
    <definedName name="Z_F7CC403E_074D_11D2_8C51_444553540000_.wvu.Cols" localSheetId="4" hidden="1">#REF!,#REF!</definedName>
    <definedName name="Z_F7CC403E_074D_11D2_8C51_444553540000_.wvu.Cols" hidden="1">#REF!,#REF!</definedName>
    <definedName name="Z_F7CC4047_074D_11D2_8C51_444553540000_.wvu.Cols" localSheetId="4" hidden="1">#REF!,#REF!</definedName>
    <definedName name="Z_F7CC4047_074D_11D2_8C51_444553540000_.wvu.Cols" hidden="1">#REF!,#REF!</definedName>
    <definedName name="Z_F7CC404C_074D_11D2_8C51_444553540000_.wvu.Cols" localSheetId="4" hidden="1">#REF!</definedName>
    <definedName name="Z_F7CC404C_074D_11D2_8C51_444553540000_.wvu.Cols" hidden="1">#REF!</definedName>
    <definedName name="ZAR">'[17] Unit 1 Summary'!#REF!</definedName>
    <definedName name="エスカレ">'[17] Unit 1 Summary'!#REF!</definedName>
    <definedName name="エンジ">'[17] Unit 1 Summary'!#REF!</definedName>
    <definedName name="コンテ">'[17] Unit 1 Summary'!#REF!</definedName>
    <definedName name="一般費">'[17] Unit 1 Summary'!#REF!</definedName>
    <definedName name="据付計">'[17] Unit 1 Summary'!#REF!</definedName>
    <definedName name="機器計">'[17] Unit 1 Summary'!#REF!</definedName>
    <definedName name="輸送費">'[17] Unit 1 Summary'!#REF!</definedName>
    <definedName name="鉄骨">'[17] Unit 1 Summary'!#REF!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6" i="13" l="1"/>
  <c r="G56" i="18"/>
  <c r="D4" i="5"/>
  <c r="C4" i="17"/>
  <c r="F26" i="18"/>
  <c r="G26" i="18" s="1"/>
  <c r="G28" i="18" s="1"/>
  <c r="G48" i="17"/>
  <c r="B1" i="13"/>
  <c r="C3" i="3" s="1"/>
  <c r="G54" i="18"/>
  <c r="G52" i="18"/>
  <c r="E22" i="13" s="1"/>
  <c r="G46" i="18"/>
  <c r="E20" i="13" s="1"/>
  <c r="G39" i="18"/>
  <c r="G23" i="18"/>
  <c r="G15" i="18"/>
  <c r="E10" i="13" s="1"/>
  <c r="E18" i="13"/>
  <c r="E12" i="13"/>
  <c r="G50" i="18"/>
  <c r="G44" i="18"/>
  <c r="G37" i="18"/>
  <c r="G36" i="18"/>
  <c r="G35" i="18"/>
  <c r="G21" i="18"/>
  <c r="G20" i="18"/>
  <c r="G19" i="18"/>
  <c r="G18" i="18"/>
  <c r="G13" i="18"/>
  <c r="G12" i="18"/>
  <c r="G11" i="18"/>
  <c r="G10" i="18"/>
  <c r="E14" i="13" l="1"/>
  <c r="G30" i="18"/>
  <c r="G16" i="17" l="1"/>
  <c r="G45" i="17"/>
  <c r="G44" i="17"/>
  <c r="G43" i="17"/>
  <c r="G42" i="17"/>
  <c r="G41" i="17"/>
  <c r="G40" i="17"/>
  <c r="G39" i="17"/>
  <c r="G38" i="17"/>
  <c r="G37" i="17"/>
  <c r="G36" i="17"/>
  <c r="G35" i="17"/>
  <c r="G34" i="17"/>
  <c r="G33" i="17"/>
  <c r="G32" i="17"/>
  <c r="G31" i="17"/>
  <c r="G30" i="17"/>
  <c r="G29" i="17"/>
  <c r="G28" i="17"/>
  <c r="G27" i="17"/>
  <c r="G26" i="17"/>
  <c r="G25" i="17"/>
  <c r="G24" i="17"/>
  <c r="G23" i="17"/>
  <c r="G22" i="17"/>
  <c r="G21" i="17"/>
  <c r="G20" i="17"/>
  <c r="G19" i="17"/>
  <c r="G18" i="17"/>
  <c r="G17" i="17"/>
  <c r="G46" i="17"/>
  <c r="C21" i="2" l="1"/>
  <c r="C3" i="1" s="1"/>
  <c r="C29" i="2" l="1"/>
  <c r="C2" i="3" l="1"/>
  <c r="C4" i="3"/>
</calcChain>
</file>

<file path=xl/sharedStrings.xml><?xml version="1.0" encoding="utf-8"?>
<sst xmlns="http://schemas.openxmlformats.org/spreadsheetml/2006/main" count="253" uniqueCount="220">
  <si>
    <t>Project:</t>
  </si>
  <si>
    <t>KUSILE POWER STATION PROJECT</t>
  </si>
  <si>
    <t>Enquiry No.</t>
  </si>
  <si>
    <t>Package Name:</t>
  </si>
  <si>
    <t>Tenderer's Name:</t>
  </si>
  <si>
    <t>READ ME</t>
  </si>
  <si>
    <t>The Tenderer must provide a clear indication on the Cover Sheet as to whether the offer is "main" or "alternative" (and if there are several alternatives, to number them). There must be a separate Excel file for each ooffer if applicable</t>
  </si>
  <si>
    <t>NOTE:  ALL CALCULATIONS ARE THE RESPONSIBILITY OF THE TENDERER, AND MUST BE CHECKED THOROUGHLY.  ANY DISCREPANCY FOUND IN THE CALCULATIONS IN THIS WORKBOOK MUST BE BROUGHT TO THE ATTENTION OF ESKOM, THROUGH THE DEIGNATED BUYER!</t>
  </si>
  <si>
    <t>This workbook contains the following sheets:</t>
  </si>
  <si>
    <t>Read Me</t>
  </si>
  <si>
    <t>This sheet provides an overview to the Tenderer of the content and role of the sheets making up the Price Schedules.  It will not form part of the tender or contract.</t>
  </si>
  <si>
    <t>This is the cover sheet for Section 5.1 and provides the total tender price.  It is also the source of the package name, tenderer name etc for the other sheets.</t>
  </si>
  <si>
    <t>This sheet provides general guidelines for this section.</t>
  </si>
  <si>
    <t xml:space="preserve">This is the main data entry sheet for the Tenderer to complete. </t>
  </si>
  <si>
    <t>Conventions used in this workbook</t>
  </si>
  <si>
    <t>The following conventions have been used in this workbook to facilitate its accurate use:</t>
  </si>
  <si>
    <t>Red</t>
  </si>
  <si>
    <t>PLEASE REFRAIN from tampering with ANY other cells contained in this workbook as it may affect Eskom's standard formulae and lead to data integrity issues.</t>
  </si>
  <si>
    <t>PRICING INFORMATION</t>
  </si>
  <si>
    <t>ENQUIRY No.</t>
  </si>
  <si>
    <t>NAME OF PACKAGE:</t>
  </si>
  <si>
    <t xml:space="preserve">TENDERER’S NAME:  </t>
  </si>
  <si>
    <t xml:space="preserve">Annexure IT 5.1 Price Schedules </t>
  </si>
  <si>
    <t>THE PRICE:  IN ZAR</t>
  </si>
  <si>
    <t>(excluding VAT)</t>
  </si>
  <si>
    <t>RAND VALUE IN WORDS</t>
  </si>
  <si>
    <t>DATE :</t>
  </si>
  <si>
    <t>FULL NAMES OF SIGNATORY:</t>
  </si>
  <si>
    <t>DESIGNATION OF SIGNATORY:</t>
  </si>
  <si>
    <t>SIGNATURE :</t>
  </si>
  <si>
    <t xml:space="preserve"> </t>
  </si>
  <si>
    <t xml:space="preserve">5.1.1.1 PREAMBLE TO PRICE SCHEDULE </t>
  </si>
  <si>
    <t xml:space="preserve">The Provisional Price Schedule provides the basis of valuation of all the work activities and inputs and information for general contract progress monitoring. </t>
  </si>
  <si>
    <t>The amount due at each application for payment date is based on activities and/or milestones completed as indicated on the Price Schedule/Bills of Quantities. The Tenderer must provide all necessary information which is required to determine amounts due in respect of each application for payment relative to the activities.</t>
  </si>
  <si>
    <t>The total of the prices must include for all direct and indirect costs, overheads, profits, on costs, risks, liabilities, obligations, etc. relative to the contract.</t>
  </si>
  <si>
    <t>TENDERER NAME:</t>
  </si>
  <si>
    <t>PRICE ADJUSTMENT FOR INFLATION</t>
  </si>
  <si>
    <t>Summary</t>
  </si>
  <si>
    <t>No</t>
  </si>
  <si>
    <t>Description</t>
  </si>
  <si>
    <t>A</t>
  </si>
  <si>
    <t>Type in description of formula which is carried through below</t>
  </si>
  <si>
    <t>GENERAL NOTES :</t>
  </si>
  <si>
    <t>a.</t>
  </si>
  <si>
    <t>References to "indices" below have the meaning of "cost indices or reference prices",  unless otherwise stated.</t>
  </si>
  <si>
    <t>b.</t>
  </si>
  <si>
    <t>Where historical information is applicable as requested below, internet address references which are accessible to the</t>
  </si>
  <si>
    <t>general public may be submitted instead, with the specific electronic route and web page reflecting the applicable data.</t>
  </si>
  <si>
    <t>c.</t>
  </si>
  <si>
    <t>Each formula is related to one unique currency. Mixing of currencies in a specific formula is not acceptable.</t>
  </si>
  <si>
    <t>CPA FORMULA REQUIREMENTS :</t>
  </si>
  <si>
    <t>i.</t>
  </si>
  <si>
    <t>Formulae must be linked to independent cost indices or other benchmarks ("reference prices") and must be clearly and</t>
  </si>
  <si>
    <t>completely defined. The source must be a recognised statistical publishing source and must not be in-house indices.</t>
  </si>
  <si>
    <t>ii.</t>
  </si>
  <si>
    <t>Local Indices: Where local indices other than SEIFSA or StatsSA are specified, the tenderer is to submit 5 years' historical data</t>
  </si>
  <si>
    <t>for such indices.  Note that the Contractor must ensure that indices are published and recommended by the "Source" as</t>
  </si>
  <si>
    <t>applicable to the work involved. For example SEIFSA has terminated the publication of Table E and is replaced by Table E-A and</t>
  </si>
  <si>
    <t>or E-EX and the specific sub breakdown of such must be identified. Also SEIFSA recommends utilisation of Table L-2 for road</t>
  </si>
  <si>
    <t xml:space="preserve">transport rather than Table L-1.  </t>
  </si>
  <si>
    <t>iii.</t>
  </si>
  <si>
    <t>Foreign Price Adjustments: In the case of foreign price adjustments, the Contractor is to submit 5 years' historical data for the</t>
  </si>
  <si>
    <t xml:space="preserve">tendered indices.  Where a formula is linked to indices in a country, payment of the amounts for that formula must be in the </t>
  </si>
  <si>
    <t>currency of the same country.  A formula may not be linked to indices of more than one country.</t>
  </si>
  <si>
    <t>iv.</t>
  </si>
  <si>
    <t>Commodity Price Linked Payments: The reference price is considered as the base price (index) for purpose of the CPA formula</t>
  </si>
  <si>
    <t>and is incuded in the applicable tables below and must be in the currency in which the CPA will be payable.  The exchange</t>
  </si>
  <si>
    <t>rate applied to convert the base price in a foreign currency into that of the currency of the formula must also be indicated in</t>
  </si>
  <si>
    <t>the tables below if the price is not in the same currency as the applicable formula.. ie exposure to the movement in a</t>
  </si>
  <si>
    <t>reference price is in the same currency as that of the CPA formula.  The Contractor is to submit 5 years' historical price data</t>
  </si>
  <si>
    <t xml:space="preserve">for such commodity, </t>
  </si>
  <si>
    <t>v.</t>
  </si>
  <si>
    <t>London Metal Exchange (LME) Prices: For metals traded on the LME, the tonnage will be required before contract award in</t>
  </si>
  <si>
    <t xml:space="preserve">order for Eskom to hedge the metal price fluctuations.  This applies also for prices linked to local indices or reference prices. </t>
  </si>
  <si>
    <t xml:space="preserve">Though these metals are traded in US$, prices are daily quoted in various other currencies. </t>
  </si>
  <si>
    <t>The LME price in the currency of the formula must apply and thus not the US$ unless the amount payable in terms of the</t>
  </si>
  <si>
    <t>formula is US$.  Refer to the "LME" Sheet in this file for more detail regarding this aspect.  By indicating any of these metals in</t>
  </si>
  <si>
    <t>the formulae below, the contractor declares that neither he nor any other body avails or will avail of forward price and/or</t>
  </si>
  <si>
    <t xml:space="preserve">currency cover for the metal(s).  </t>
  </si>
  <si>
    <t>vi.</t>
  </si>
  <si>
    <t>CPA Base Date: The CPA base date for calculating price movements is the Base Date as defined in the Particular Conditions,</t>
  </si>
  <si>
    <t>Clause 1.1.3.1. For indices or reference prices published as at certain dates, and where such a date is not the Base Date, the</t>
  </si>
  <si>
    <t>latest date for which it is published before the Base Date will be considered as the Base Date index or reference price.  In</t>
  </si>
  <si>
    <t>instances where the figure or value is not as at the Base Date or considered as the Base Date index or reference price as</t>
  </si>
  <si>
    <t>explained herein, the date, figure or value as well as the reason for the deviation must be clearly separately stated and must</t>
  </si>
  <si>
    <t xml:space="preserve">be realistic for purposes of the price adjustment. </t>
  </si>
  <si>
    <t>vii.</t>
  </si>
  <si>
    <t>Period for Movement in Indices: The period for which the movement in indices or reference prices is considered, is the period</t>
  </si>
  <si>
    <t>until the last day of the month prior to the  month in which the work in question was executed or completed (or in which an</t>
  </si>
  <si>
    <t>event or activity for which the adjustment applies, took place).  For indices or reference prices published as at certain dates,</t>
  </si>
  <si>
    <t>and where such a date is not the last day of the month prior to the month in which the work was executed or completed (or an</t>
  </si>
  <si>
    <t>event or activity took place),  then latest date for which the indices or price references are published before the last day of the</t>
  </si>
  <si>
    <t>month prior to the execution or completion of work (or an event or activity took place) is considered as the last day index</t>
  </si>
  <si>
    <t xml:space="preserve">or reference price of the month prior to execution or completion of work (or event or activity). </t>
  </si>
  <si>
    <t>viii.</t>
  </si>
  <si>
    <t>Proportions/weighting/coefficients/base reference in CPA Formulae: The fixed portion of each formula, not subject to inflation,</t>
  </si>
  <si>
    <t>is at least 15% and contractors may submit higher fixed portion percentages.  The indices or other benchmarks and their</t>
  </si>
  <si>
    <t>proportions in the formula must be realistic and relative to the applicable work. The fixed portion and other proportions must add</t>
  </si>
  <si>
    <t>up to 100%.</t>
  </si>
  <si>
    <t>ix.</t>
  </si>
  <si>
    <t>Base Index or Reference Price :   The base index or reference price must be inserted in the appropriate column</t>
  </si>
  <si>
    <t>FORMULA No:</t>
  </si>
  <si>
    <t xml:space="preserve"> A </t>
  </si>
  <si>
    <t>Exchange rate for converting base reference price (eg US$ LME price) to the currency of this formula</t>
  </si>
  <si>
    <t>Index</t>
  </si>
  <si>
    <t>Proportion / Coefficient / Weight / Base reference price</t>
  </si>
  <si>
    <t>Description / Scope of Index (eg Labour)</t>
  </si>
  <si>
    <t>Title/Definition : Linked to the index, e.g., Table C3, All hourly paid employees.  Must be completely defined</t>
  </si>
  <si>
    <t>Source of Index ((indices prepared by (e.g. SEIFSA, StatsSA, LME)</t>
  </si>
  <si>
    <t>Base month for CPA if not Base Date as defined (See Note vi above)</t>
  </si>
  <si>
    <t>Formula Currency Code</t>
  </si>
  <si>
    <t>Currency Code</t>
  </si>
  <si>
    <t>Exchange Rate Currency 1,00 =</t>
  </si>
  <si>
    <t>Historical Data provided (Yes/No/Internet address)</t>
  </si>
  <si>
    <t>A1</t>
  </si>
  <si>
    <t>A2</t>
  </si>
  <si>
    <t>A3</t>
  </si>
  <si>
    <t>A4</t>
  </si>
  <si>
    <t>A5</t>
  </si>
  <si>
    <t>A6</t>
  </si>
  <si>
    <t>Fixed Non-adjustable (0.15 minimum)</t>
  </si>
  <si>
    <t>Total</t>
  </si>
  <si>
    <t>TENDER INFORMATION</t>
  </si>
  <si>
    <t>SECTION</t>
  </si>
  <si>
    <t>AMOUNT</t>
  </si>
  <si>
    <t>ITEM NO.</t>
  </si>
  <si>
    <t>UNIT</t>
  </si>
  <si>
    <t>TOTAL AMOUNT</t>
  </si>
  <si>
    <t>5.1.2 Summary</t>
  </si>
  <si>
    <t>This is where the total amounts of all the trades are shown</t>
  </si>
  <si>
    <t>5.1.1 Preamble</t>
  </si>
  <si>
    <t>5.1 Tender Cover Sheet</t>
  </si>
  <si>
    <t>This is where the tenderer selects the CPA Formulae</t>
  </si>
  <si>
    <t>This GREEN shading is used for cells where DATA ENTRY is required from the Tenderer.  The Tenderer must complete the information in these GREEN shaded cells.</t>
  </si>
  <si>
    <t>FINAL SUMMARY</t>
  </si>
  <si>
    <t>5.1.3 BOQ</t>
  </si>
  <si>
    <t>5.1.4 CPA Formulae</t>
  </si>
  <si>
    <t>Read these notes BEFORE you commence input or make any changes to this workbook</t>
  </si>
  <si>
    <t>1.1.1</t>
  </si>
  <si>
    <t>Sum</t>
  </si>
  <si>
    <t>1.1.2</t>
  </si>
  <si>
    <t>1.1.3</t>
  </si>
  <si>
    <t>1.2.1</t>
  </si>
  <si>
    <t>1.2.2</t>
  </si>
  <si>
    <t>1.2.3</t>
  </si>
  <si>
    <t>1.2.4</t>
  </si>
  <si>
    <t>Health &amp; Safety related costs; PPE consumables</t>
  </si>
  <si>
    <t>1.2.5</t>
  </si>
  <si>
    <t>1.2.6</t>
  </si>
  <si>
    <t>Subtotal of Time Related Preliminaries</t>
  </si>
  <si>
    <t>2.2.1</t>
  </si>
  <si>
    <t>ITEM</t>
  </si>
  <si>
    <t>DESCRIPTION</t>
  </si>
  <si>
    <t>QTY</t>
  </si>
  <si>
    <t xml:space="preserve">Duration </t>
  </si>
  <si>
    <t>RATE</t>
  </si>
  <si>
    <t>Amount</t>
  </si>
  <si>
    <t>PRELIMINARY &amp; GENERAL COSTS</t>
  </si>
  <si>
    <t>Fixed P&amp;G</t>
  </si>
  <si>
    <t xml:space="preserve">Site de-establishment </t>
  </si>
  <si>
    <t>Subtotal Fixed P&amp;G's</t>
  </si>
  <si>
    <t>Time Related P&amp;G's</t>
  </si>
  <si>
    <t xml:space="preserve">Operation and maintenance of facilities on site </t>
  </si>
  <si>
    <t>Month</t>
  </si>
  <si>
    <t>Transportation of personnel to and from site</t>
  </si>
  <si>
    <t>Site Manager</t>
  </si>
  <si>
    <t>SHE Officer</t>
  </si>
  <si>
    <t>Supervisor</t>
  </si>
  <si>
    <t>Project Attendance Bonuses (15.5 hours accumulated by employees per month paid by the employer at the end of service.  0.5 hours to the contractor's account.)</t>
  </si>
  <si>
    <t>1.3.1</t>
  </si>
  <si>
    <t>PA Bonus</t>
  </si>
  <si>
    <t>Provisional Sum</t>
  </si>
  <si>
    <t>TOTAL PRELIMINARY AND GENERAL COSTS</t>
  </si>
  <si>
    <t>SCOPE OF WORKS</t>
  </si>
  <si>
    <t>2.1</t>
  </si>
  <si>
    <t>Plant &amp; Machinery</t>
  </si>
  <si>
    <t>Provide 18 000 Litre Trucks for Transportation of Potable Water (Including drivers, flagman per truck, maintenance, etc.)</t>
  </si>
  <si>
    <t xml:space="preserve">No. </t>
  </si>
  <si>
    <t>Subtotal Plant and Machinery</t>
  </si>
  <si>
    <t>2.2</t>
  </si>
  <si>
    <t>Direct Transportation Cost Potable Water</t>
  </si>
  <si>
    <t>Transporting of Potable water within Kusile Power Station Project,  Including cleaning and disinfecting of tankers</t>
  </si>
  <si>
    <t>Kilo-litres</t>
  </si>
  <si>
    <t>Subtotal Direct Transportation of Potable Water</t>
  </si>
  <si>
    <t>TOTAL SCOPE OF WORKS</t>
  </si>
  <si>
    <t>TOTAL VALUE (Excl VAT)</t>
  </si>
  <si>
    <t xml:space="preserve">PRELIMINARY &amp; GENERAL COSTS </t>
  </si>
  <si>
    <t xml:space="preserve"> Fixed P&amp;G</t>
  </si>
  <si>
    <t>Time Related P&amp;G</t>
  </si>
  <si>
    <t>Plant and Machinery</t>
  </si>
  <si>
    <t>Transportation Cost Potable Water</t>
  </si>
  <si>
    <t>TO BE READ AND PRICED IN CONJUNCTION WITH THE EMPLOYER’S POLICIES AND PROCEDURES</t>
  </si>
  <si>
    <t>THE PRICES/RATES/QUANTITIES IN THIS PAGE ARE FOR ESTIMATION ONLY</t>
  </si>
  <si>
    <t>THE FIRST LINE ITEM SERVES AS A GUIDE, ADDITIONAL LINE ITEMS CAN BE ADDED TO CATER FOR RESOURCES FOR EXAMPLE GENERAL WORKERS X5 . PLEASE NOTE THAT ESKOM IS LIABLE FOR MAXIMUM 15.5 HOURS PER MONTH FOR THE BONUS, AND THE CONTRACTOR IS LIABLE FOR THE REMAINING 0.5 HOUR. PLEASE REFER TO PA GUIDELINES FOR FURTHER INFORMATION.</t>
  </si>
  <si>
    <t>PA ATTENDANCE BONUS</t>
  </si>
  <si>
    <t>Resource ID</t>
  </si>
  <si>
    <t>Resource Name (If Available)</t>
  </si>
  <si>
    <t>Bonus</t>
  </si>
  <si>
    <t>Job Title</t>
  </si>
  <si>
    <t>Estimated No. of Personnel Quantity</t>
  </si>
  <si>
    <t>Hours</t>
  </si>
  <si>
    <t>Estimated Hourly Rate as per Payslip</t>
  </si>
  <si>
    <t>Estimated Total</t>
  </si>
  <si>
    <t>Contract Duration in Months</t>
  </si>
  <si>
    <t xml:space="preserve">Site establishment </t>
  </si>
  <si>
    <t xml:space="preserve">Health &amp; Safety related costs </t>
  </si>
  <si>
    <t>Contractual requirements</t>
  </si>
  <si>
    <t>1.1.4</t>
  </si>
  <si>
    <t>PPE Clothing Bi Annually</t>
  </si>
  <si>
    <t>Bi Annually</t>
  </si>
  <si>
    <t>Site Management and Supervision</t>
  </si>
  <si>
    <t>1.2.7</t>
  </si>
  <si>
    <t>Subtotal Site Management and Supervision</t>
  </si>
  <si>
    <t>2.2.1.1</t>
  </si>
  <si>
    <t>18 000 litre trucks for transportation of potable water</t>
  </si>
  <si>
    <t>2.3.1</t>
  </si>
  <si>
    <t>Project Attendance Bonuses</t>
  </si>
  <si>
    <t>2.3</t>
  </si>
  <si>
    <t>Total Estimated Costs for 14 Months</t>
  </si>
  <si>
    <t>Provision of Water Trucking : For the Transportation of Potable and Raw Water at the Kusile Power Station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</si>
</sst>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4" formatCode="_-&quot;R&quot;* #,##0.00_-;\-&quot;R&quot;* #,##0.00_-;_-&quot;R&quot;* &quot;-&quot;??_-;_-@_-"/>
    <numFmt numFmtId="164" formatCode="_ &quot;R&quot;\ * #,##0.00_ ;_ &quot;R&quot;\ * \-#,##0.00_ ;_ &quot;R&quot;\ * &quot;-&quot;??_ ;_ @_ "/>
    <numFmt numFmtId="165" formatCode="_ * #,##0.00_ ;_ * \-#,##0.00_ ;_ * &quot;-&quot;??_ ;_ @_ "/>
    <numFmt numFmtId="166" formatCode="_(* #,##0.00_);_(* \(#,##0.00\);_(* &quot;-&quot;??_);_(@_)"/>
    <numFmt numFmtId="167" formatCode="&quot;R&quot;\ #,##0.000000"/>
    <numFmt numFmtId="168" formatCode="_(* #,##0.0000_);_(* \(#,##0.0000\);_(* &quot;-&quot;??_);_(@_)"/>
    <numFmt numFmtId="169" formatCode="###\ ###\ ##0\ \ &quot;RAND&quot;;\-###\ ###\ ##0\ &quot;RAND&quot;"/>
    <numFmt numFmtId="170" formatCode="mmm\-yyyy"/>
    <numFmt numFmtId="171" formatCode="[$ZAR]\ #,##0.000000"/>
    <numFmt numFmtId="172" formatCode="#,##0.000"/>
    <numFmt numFmtId="173" formatCode="0.0"/>
    <numFmt numFmtId="174" formatCode="_(* #,##0.00000000000000_);_(* \(#,##0.00000000000000\);_(* &quot;-&quot;??_);_(@_)"/>
    <numFmt numFmtId="175" formatCode="_(* #,##0_);_(* \(#,##0\);_(* &quot;-&quot;??_);_(@_)"/>
    <numFmt numFmtId="176" formatCode="&quot;R&quot;\ #,##0.00"/>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2"/>
      <name val="Arial"/>
      <family val="2"/>
    </font>
    <font>
      <b/>
      <sz val="12"/>
      <name val="Arial"/>
      <family val="2"/>
    </font>
    <font>
      <sz val="12"/>
      <color rgb="FF0000FF"/>
      <name val="Arial"/>
      <family val="2"/>
    </font>
    <font>
      <sz val="12"/>
      <color rgb="FF008000"/>
      <name val="Arial"/>
      <family val="2"/>
    </font>
    <font>
      <sz val="12"/>
      <color rgb="FFFF0000"/>
      <name val="Arial"/>
      <family val="2"/>
    </font>
    <font>
      <b/>
      <sz val="14"/>
      <name val="Arial"/>
      <family val="2"/>
    </font>
    <font>
      <b/>
      <sz val="10"/>
      <color rgb="FFFF0000"/>
      <name val="Arial"/>
      <family val="2"/>
    </font>
    <font>
      <sz val="10"/>
      <color rgb="FF008000"/>
      <name val="Arial"/>
      <family val="2"/>
    </font>
    <font>
      <sz val="10"/>
      <name val="Arial"/>
      <family val="2"/>
    </font>
    <font>
      <b/>
      <sz val="20"/>
      <name val="Arial"/>
      <family val="2"/>
    </font>
    <font>
      <sz val="26"/>
      <name val="Arial"/>
      <family val="2"/>
    </font>
    <font>
      <b/>
      <sz val="14"/>
      <color rgb="FFFF0000"/>
      <name val="Arial"/>
      <family val="2"/>
    </font>
    <font>
      <b/>
      <sz val="10"/>
      <name val="Arial"/>
      <family val="2"/>
    </font>
    <font>
      <b/>
      <u/>
      <sz val="16"/>
      <name val="Arial"/>
      <family val="2"/>
    </font>
    <font>
      <b/>
      <sz val="16"/>
      <name val="Arial"/>
      <family val="2"/>
    </font>
    <font>
      <b/>
      <u/>
      <sz val="14"/>
      <color rgb="FFFF0000"/>
      <name val="Arial"/>
      <family val="2"/>
    </font>
    <font>
      <b/>
      <sz val="11"/>
      <name val="Arial"/>
      <family val="2"/>
    </font>
    <font>
      <sz val="11"/>
      <name val="Arial"/>
      <family val="2"/>
    </font>
    <font>
      <sz val="10"/>
      <name val="Calibri"/>
      <family val="2"/>
    </font>
    <font>
      <b/>
      <sz val="9"/>
      <name val="Calibri"/>
      <family val="2"/>
    </font>
    <font>
      <b/>
      <sz val="10"/>
      <name val="Calibri"/>
      <family val="2"/>
    </font>
    <font>
      <sz val="9"/>
      <name val="Calibri"/>
      <family val="2"/>
    </font>
    <font>
      <b/>
      <sz val="11"/>
      <name val="Calibri"/>
      <family val="2"/>
    </font>
    <font>
      <b/>
      <sz val="11"/>
      <color rgb="FF0000FF"/>
      <name val="Calibri"/>
      <family val="2"/>
    </font>
    <font>
      <b/>
      <sz val="10"/>
      <color rgb="FF0000FF"/>
      <name val="Calibri"/>
      <family val="2"/>
    </font>
    <font>
      <sz val="11"/>
      <name val="Calibri"/>
      <family val="2"/>
    </font>
    <font>
      <sz val="11"/>
      <name val="Calibri"/>
      <family val="2"/>
      <scheme val="minor"/>
    </font>
    <font>
      <sz val="11"/>
      <color theme="1"/>
      <name val="Arial"/>
      <family val="2"/>
    </font>
    <font>
      <b/>
      <sz val="11"/>
      <color theme="1"/>
      <name val="Arial"/>
      <family val="2"/>
    </font>
    <font>
      <u/>
      <sz val="11"/>
      <color theme="10"/>
      <name val="Calibri"/>
      <family val="2"/>
      <scheme val="minor"/>
    </font>
    <font>
      <u/>
      <sz val="10"/>
      <color indexed="12"/>
      <name val="Arial"/>
      <family val="2"/>
    </font>
    <font>
      <u/>
      <sz val="11"/>
      <color indexed="12"/>
      <name val="Arial"/>
      <family val="2"/>
    </font>
    <font>
      <sz val="11"/>
      <color rgb="FF000000"/>
      <name val="Arial"/>
      <family val="2"/>
    </font>
    <font>
      <b/>
      <sz val="11"/>
      <color rgb="FF000000"/>
      <name val="Arial"/>
      <family val="2"/>
    </font>
    <font>
      <sz val="12"/>
      <color theme="1"/>
      <name val="Calibri"/>
      <family val="2"/>
      <scheme val="minor"/>
    </font>
    <font>
      <sz val="11"/>
      <color indexed="8"/>
      <name val="Calibri"/>
      <family val="2"/>
    </font>
    <font>
      <b/>
      <sz val="12"/>
      <name val="Calibri"/>
      <family val="2"/>
      <scheme val="minor"/>
    </font>
    <font>
      <sz val="10"/>
      <name val="Arial"/>
      <family val="2"/>
    </font>
    <font>
      <sz val="10"/>
      <color theme="1"/>
      <name val="Arial"/>
      <family val="2"/>
    </font>
    <font>
      <sz val="12"/>
      <name val="Helv"/>
    </font>
    <font>
      <sz val="12"/>
      <name val="Calibri"/>
      <family val="2"/>
      <scheme val="minor"/>
    </font>
    <font>
      <b/>
      <sz val="12"/>
      <name val="Helv"/>
    </font>
    <font>
      <b/>
      <sz val="10"/>
      <color theme="1"/>
      <name val="Arial"/>
      <family val="2"/>
    </font>
    <font>
      <b/>
      <sz val="10"/>
      <color theme="1"/>
      <name val="GE Inspira"/>
      <family val="2"/>
    </font>
    <font>
      <sz val="10"/>
      <color theme="1"/>
      <name val="GE Inspira"/>
      <family val="2"/>
    </font>
    <font>
      <b/>
      <i/>
      <sz val="11"/>
      <color theme="1"/>
      <name val="Calibri"/>
      <family val="2"/>
      <scheme val="minor"/>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0C0C0"/>
        <bgColor rgb="FF000000"/>
      </patternFill>
    </fill>
    <fill>
      <patternFill patternType="solid">
        <fgColor rgb="FFCCFFCC"/>
        <bgColor rgb="FF000000"/>
      </patternFill>
    </fill>
    <fill>
      <patternFill patternType="solid">
        <fgColor rgb="FFFFFF00"/>
        <bgColor rgb="FF000000"/>
      </patternFill>
    </fill>
    <fill>
      <patternFill patternType="solid">
        <fgColor indexed="31"/>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indexed="27"/>
        <bgColor indexed="64"/>
      </patternFill>
    </fill>
    <fill>
      <patternFill patternType="solid">
        <fgColor theme="2" tint="-9.9978637043366805E-2"/>
        <bgColor indexed="64"/>
      </patternFill>
    </fill>
    <fill>
      <patternFill patternType="solid">
        <fgColor rgb="FFCCFFCC"/>
        <bgColor indexed="64"/>
      </patternFill>
    </fill>
  </fills>
  <borders count="6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thin">
        <color rgb="FF000000"/>
      </right>
      <top style="medium">
        <color indexed="64"/>
      </top>
      <bottom style="medium">
        <color indexed="64"/>
      </bottom>
      <diagonal/>
    </border>
    <border>
      <left style="thin">
        <color indexed="64"/>
      </left>
      <right style="thin">
        <color indexed="64"/>
      </right>
      <top/>
      <bottom style="thin">
        <color indexed="64"/>
      </bottom>
      <diagonal/>
    </border>
    <border>
      <left style="thin">
        <color rgb="FF000000"/>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auto="1"/>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s>
  <cellStyleXfs count="83">
    <xf numFmtId="0" fontId="0" fillId="0" borderId="0"/>
    <xf numFmtId="166" fontId="25" fillId="0" borderId="0" applyFont="0" applyFill="0" applyBorder="0" applyAlignment="0" applyProtection="0"/>
    <xf numFmtId="9" fontId="25" fillId="0" borderId="0" applyFont="0" applyFill="0" applyBorder="0" applyAlignment="0" applyProtection="0"/>
    <xf numFmtId="0" fontId="9" fillId="0" borderId="0" applyNumberFormat="0" applyFill="0" applyBorder="0" applyAlignment="0" applyProtection="0"/>
    <xf numFmtId="0" fontId="10" fillId="0" borderId="1" applyNumberFormat="0" applyFill="0" applyAlignment="0" applyProtection="0"/>
    <xf numFmtId="0" fontId="11" fillId="0" borderId="2" applyNumberFormat="0" applyFill="0" applyAlignment="0" applyProtection="0"/>
    <xf numFmtId="0" fontId="12" fillId="0" borderId="3" applyNumberFormat="0" applyFill="0" applyAlignment="0" applyProtection="0"/>
    <xf numFmtId="0" fontId="12" fillId="0" borderId="0" applyNumberFormat="0" applyFill="0" applyBorder="0" applyAlignment="0" applyProtection="0"/>
    <xf numFmtId="0" fontId="13" fillId="2" borderId="0" applyNumberFormat="0" applyBorder="0" applyAlignment="0" applyProtection="0"/>
    <xf numFmtId="0" fontId="14" fillId="3" borderId="0" applyNumberFormat="0" applyBorder="0" applyAlignment="0" applyProtection="0"/>
    <xf numFmtId="0" fontId="15" fillId="4" borderId="0" applyNumberFormat="0" applyBorder="0" applyAlignment="0" applyProtection="0"/>
    <xf numFmtId="0" fontId="16" fillId="5" borderId="4" applyNumberFormat="0" applyAlignment="0" applyProtection="0"/>
    <xf numFmtId="0" fontId="17" fillId="6" borderId="5" applyNumberFormat="0" applyAlignment="0" applyProtection="0"/>
    <xf numFmtId="0" fontId="18" fillId="6" borderId="4" applyNumberFormat="0" applyAlignment="0" applyProtection="0"/>
    <xf numFmtId="0" fontId="19" fillId="0" borderId="6" applyNumberFormat="0" applyFill="0" applyAlignment="0" applyProtection="0"/>
    <xf numFmtId="0" fontId="20" fillId="7" borderId="7" applyNumberFormat="0" applyAlignment="0" applyProtection="0"/>
    <xf numFmtId="0" fontId="21" fillId="0" borderId="0" applyNumberFormat="0" applyFill="0" applyBorder="0" applyAlignment="0" applyProtection="0"/>
    <xf numFmtId="0" fontId="8" fillId="8" borderId="8" applyNumberFormat="0" applyFont="0" applyAlignment="0" applyProtection="0"/>
    <xf numFmtId="0" fontId="22" fillId="0" borderId="0" applyNumberFormat="0" applyFill="0" applyBorder="0" applyAlignment="0" applyProtection="0"/>
    <xf numFmtId="0" fontId="23" fillId="0" borderId="9" applyNumberFormat="0" applyFill="0" applyAlignment="0" applyProtection="0"/>
    <xf numFmtId="0" fontId="24"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24" fillId="28" borderId="0" applyNumberFormat="0" applyBorder="0" applyAlignment="0" applyProtection="0"/>
    <xf numFmtId="0" fontId="24"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24" fillId="32" borderId="0" applyNumberFormat="0" applyBorder="0" applyAlignment="0" applyProtection="0"/>
    <xf numFmtId="0" fontId="34" fillId="0" borderId="0"/>
    <xf numFmtId="166" fontId="34" fillId="0" borderId="0" applyFont="0" applyFill="0" applyBorder="0" applyAlignment="0" applyProtection="0"/>
    <xf numFmtId="0" fontId="7" fillId="0" borderId="0"/>
    <xf numFmtId="165" fontId="7" fillId="0" borderId="0" applyFont="0" applyFill="0" applyBorder="0" applyAlignment="0" applyProtection="0"/>
    <xf numFmtId="0" fontId="6" fillId="0" borderId="0"/>
    <xf numFmtId="165" fontId="6" fillId="0" borderId="0" applyFont="0" applyFill="0" applyBorder="0" applyAlignment="0" applyProtection="0"/>
    <xf numFmtId="0" fontId="26" fillId="0" borderId="0"/>
    <xf numFmtId="0" fontId="25" fillId="0" borderId="0"/>
    <xf numFmtId="0" fontId="25" fillId="0" borderId="0"/>
    <xf numFmtId="164" fontId="25" fillId="0" borderId="0" applyFont="0" applyFill="0" applyBorder="0" applyAlignment="0" applyProtection="0"/>
    <xf numFmtId="0" fontId="6" fillId="0" borderId="0"/>
    <xf numFmtId="0" fontId="6" fillId="0" borderId="0"/>
    <xf numFmtId="0" fontId="6" fillId="0" borderId="0"/>
    <xf numFmtId="0" fontId="25" fillId="0" borderId="0"/>
    <xf numFmtId="9" fontId="6" fillId="0" borderId="0" applyFont="0" applyFill="0" applyBorder="0" applyAlignment="0" applyProtection="0"/>
    <xf numFmtId="0" fontId="5" fillId="0" borderId="0"/>
    <xf numFmtId="9" fontId="5" fillId="0" borderId="0" applyFont="0" applyFill="0" applyBorder="0" applyAlignment="0" applyProtection="0"/>
    <xf numFmtId="165" fontId="5" fillId="0" borderId="0" applyFont="0" applyFill="0" applyBorder="0" applyAlignment="0" applyProtection="0"/>
    <xf numFmtId="0" fontId="25" fillId="0" borderId="0"/>
    <xf numFmtId="0" fontId="55" fillId="0" borderId="0" applyNumberFormat="0" applyFill="0" applyBorder="0" applyAlignment="0" applyProtection="0"/>
    <xf numFmtId="0" fontId="56" fillId="0" borderId="0" applyNumberFormat="0" applyFill="0" applyBorder="0" applyAlignment="0" applyProtection="0">
      <alignment vertical="top"/>
      <protection locked="0"/>
    </xf>
    <xf numFmtId="165" fontId="5" fillId="0" borderId="0" applyFont="0" applyFill="0" applyBorder="0" applyAlignment="0" applyProtection="0"/>
    <xf numFmtId="0" fontId="5" fillId="0" borderId="0"/>
    <xf numFmtId="0" fontId="52" fillId="0" borderId="0"/>
    <xf numFmtId="0" fontId="4" fillId="0" borderId="0"/>
    <xf numFmtId="164" fontId="4" fillId="0" borderId="0" applyFont="0" applyFill="0" applyBorder="0" applyAlignment="0" applyProtection="0"/>
    <xf numFmtId="0" fontId="60" fillId="0" borderId="0"/>
    <xf numFmtId="166" fontId="25" fillId="0" borderId="0" applyFont="0" applyFill="0" applyBorder="0" applyAlignment="0" applyProtection="0"/>
    <xf numFmtId="165" fontId="3" fillId="0" borderId="0" applyFont="0" applyFill="0" applyBorder="0" applyAlignment="0" applyProtection="0"/>
    <xf numFmtId="0" fontId="61" fillId="36" borderId="0" applyNumberFormat="0" applyBorder="0" applyAlignment="0" applyProtection="0"/>
    <xf numFmtId="0" fontId="25" fillId="0" borderId="0"/>
    <xf numFmtId="0" fontId="25" fillId="0" borderId="0"/>
    <xf numFmtId="0" fontId="63" fillId="0" borderId="0"/>
    <xf numFmtId="0" fontId="61" fillId="39" borderId="0" applyNumberFormat="0" applyBorder="0" applyAlignment="0" applyProtection="0"/>
    <xf numFmtId="165" fontId="2" fillId="0" borderId="0" applyFont="0" applyFill="0" applyBorder="0" applyAlignment="0" applyProtection="0"/>
    <xf numFmtId="0" fontId="2" fillId="0" borderId="0"/>
    <xf numFmtId="0" fontId="2" fillId="0" borderId="0"/>
    <xf numFmtId="165" fontId="1" fillId="0" borderId="0" applyFont="0" applyFill="0" applyBorder="0" applyAlignment="0" applyProtection="0"/>
    <xf numFmtId="44" fontId="1" fillId="0" borderId="0" applyFont="0" applyFill="0" applyBorder="0" applyAlignment="0" applyProtection="0"/>
  </cellStyleXfs>
  <cellXfs count="312">
    <xf numFmtId="0" fontId="25" fillId="0" borderId="0" xfId="0" applyFont="1"/>
    <xf numFmtId="0" fontId="25" fillId="0" borderId="0" xfId="0" applyFont="1" applyAlignment="1">
      <alignment vertical="center"/>
    </xf>
    <xf numFmtId="0" fontId="25" fillId="0" borderId="0" xfId="0" applyFont="1" applyAlignment="1">
      <alignment vertical="center" wrapText="1" shrinkToFit="1"/>
    </xf>
    <xf numFmtId="0" fontId="26" fillId="0" borderId="0" xfId="0" applyFont="1" applyAlignment="1">
      <alignment vertical="center"/>
    </xf>
    <xf numFmtId="0" fontId="26" fillId="0" borderId="0" xfId="0" applyFont="1" applyAlignment="1">
      <alignment vertical="center" wrapText="1" shrinkToFit="1"/>
    </xf>
    <xf numFmtId="0" fontId="27" fillId="0" borderId="0" xfId="0" applyFont="1" applyAlignment="1">
      <alignment vertical="center"/>
    </xf>
    <xf numFmtId="0" fontId="26" fillId="0" borderId="0" xfId="0" applyFont="1" applyAlignment="1">
      <alignment horizontal="left" vertical="center"/>
    </xf>
    <xf numFmtId="0" fontId="27" fillId="0" borderId="0" xfId="0" applyFont="1" applyAlignment="1">
      <alignment horizontal="left" vertical="center"/>
    </xf>
    <xf numFmtId="0" fontId="26" fillId="0" borderId="0" xfId="0" applyFont="1" applyAlignment="1">
      <alignment vertical="center" shrinkToFit="1"/>
    </xf>
    <xf numFmtId="0" fontId="26" fillId="0" borderId="0" xfId="0" applyFont="1" applyAlignment="1">
      <alignment vertical="center" wrapText="1"/>
    </xf>
    <xf numFmtId="0" fontId="28" fillId="0" borderId="0" xfId="0" applyFont="1" applyAlignment="1">
      <alignment vertical="center"/>
    </xf>
    <xf numFmtId="0" fontId="29" fillId="0" borderId="0" xfId="0" applyFont="1" applyAlignment="1">
      <alignment vertical="center"/>
    </xf>
    <xf numFmtId="0" fontId="28" fillId="0" borderId="0" xfId="0" applyFont="1" applyAlignment="1">
      <alignment horizontal="center" vertical="center"/>
    </xf>
    <xf numFmtId="0" fontId="30" fillId="0" borderId="0" xfId="0" applyFont="1" applyAlignment="1">
      <alignment vertical="center"/>
    </xf>
    <xf numFmtId="39" fontId="30" fillId="0" borderId="0" xfId="0" applyNumberFormat="1" applyFont="1" applyAlignment="1">
      <alignment vertical="center"/>
    </xf>
    <xf numFmtId="167" fontId="29" fillId="0" borderId="0" xfId="0" applyNumberFormat="1" applyFont="1" applyAlignment="1">
      <alignment vertical="center" wrapText="1"/>
    </xf>
    <xf numFmtId="10" fontId="26" fillId="0" borderId="0" xfId="0" applyNumberFormat="1" applyFont="1" applyAlignment="1">
      <alignment vertical="center"/>
    </xf>
    <xf numFmtId="10" fontId="28" fillId="0" borderId="0" xfId="0" applyNumberFormat="1" applyFont="1" applyAlignment="1">
      <alignment vertical="center"/>
    </xf>
    <xf numFmtId="168" fontId="29" fillId="0" borderId="0" xfId="1" applyNumberFormat="1" applyFont="1" applyAlignment="1">
      <alignment vertical="center"/>
    </xf>
    <xf numFmtId="0" fontId="31" fillId="0" borderId="0" xfId="0" applyFont="1" applyAlignment="1">
      <alignment vertical="center"/>
    </xf>
    <xf numFmtId="0" fontId="0" fillId="0" borderId="0" xfId="0" applyFont="1" applyAlignment="1">
      <alignment vertical="center"/>
    </xf>
    <xf numFmtId="0" fontId="0" fillId="0" borderId="0" xfId="0" applyFont="1" applyAlignment="1">
      <alignment vertical="center" wrapText="1" shrinkToFit="1"/>
    </xf>
    <xf numFmtId="0" fontId="0" fillId="0" borderId="0" xfId="0" applyFont="1" applyAlignment="1">
      <alignment vertical="center" shrinkToFit="1"/>
    </xf>
    <xf numFmtId="0" fontId="0" fillId="0" borderId="0" xfId="0" applyFont="1" applyAlignment="1">
      <alignment horizontal="left" vertical="center"/>
    </xf>
    <xf numFmtId="0" fontId="25" fillId="0" borderId="0" xfId="0" applyFont="1" applyAlignment="1">
      <alignment horizontal="center" vertical="center" wrapText="1"/>
    </xf>
    <xf numFmtId="0" fontId="0" fillId="0" borderId="0" xfId="0" applyFont="1" applyAlignment="1">
      <alignment horizontal="center" vertical="center" wrapText="1"/>
    </xf>
    <xf numFmtId="0" fontId="27" fillId="33" borderId="0" xfId="0" applyFont="1" applyFill="1" applyAlignment="1">
      <alignment horizontal="center" vertical="center"/>
    </xf>
    <xf numFmtId="0" fontId="27" fillId="33" borderId="0" xfId="0" applyFont="1" applyFill="1" applyAlignment="1">
      <alignment horizontal="left" vertical="center" wrapText="1"/>
    </xf>
    <xf numFmtId="0" fontId="26" fillId="33" borderId="0" xfId="0" applyFont="1" applyFill="1" applyAlignment="1">
      <alignment horizontal="center" vertical="center" wrapText="1" shrinkToFit="1"/>
    </xf>
    <xf numFmtId="0" fontId="26" fillId="0" borderId="0" xfId="0" applyFont="1" applyAlignment="1">
      <alignment horizontal="center" vertical="center" wrapText="1" shrinkToFit="1"/>
    </xf>
    <xf numFmtId="0" fontId="26" fillId="0" borderId="0" xfId="0" applyFont="1" applyAlignment="1">
      <alignment horizontal="center" vertical="center"/>
    </xf>
    <xf numFmtId="0" fontId="27" fillId="33" borderId="0" xfId="0" applyFont="1" applyFill="1" applyAlignment="1">
      <alignment vertical="center"/>
    </xf>
    <xf numFmtId="0" fontId="30" fillId="34" borderId="0" xfId="0" applyFont="1" applyFill="1" applyAlignment="1">
      <alignment horizontal="center" vertical="center"/>
    </xf>
    <xf numFmtId="0" fontId="33" fillId="0" borderId="0" xfId="0" applyFont="1" applyAlignment="1">
      <alignment horizontal="center" vertical="center"/>
    </xf>
    <xf numFmtId="0" fontId="34" fillId="0" borderId="0" xfId="0" applyFont="1" applyAlignment="1">
      <alignment horizontal="left" vertical="center"/>
    </xf>
    <xf numFmtId="0" fontId="0" fillId="0" borderId="0" xfId="0" applyFont="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35" fillId="0" borderId="14" xfId="0" applyFont="1" applyBorder="1" applyAlignment="1">
      <alignment vertical="center"/>
    </xf>
    <xf numFmtId="0" fontId="0" fillId="0" borderId="14" xfId="0" applyFont="1" applyBorder="1" applyAlignment="1">
      <alignment vertical="center"/>
    </xf>
    <xf numFmtId="0" fontId="34" fillId="0" borderId="0" xfId="0" applyFont="1" applyAlignment="1">
      <alignment horizontal="center" vertical="center"/>
    </xf>
    <xf numFmtId="0" fontId="36" fillId="0" borderId="0" xfId="0" applyFont="1" applyAlignment="1">
      <alignment horizontal="centerContinuous" vertical="center"/>
    </xf>
    <xf numFmtId="0" fontId="35" fillId="0" borderId="0" xfId="0" applyFont="1" applyAlignment="1">
      <alignment horizontal="centerContinuous" vertical="center"/>
    </xf>
    <xf numFmtId="0" fontId="31" fillId="0" borderId="0" xfId="0" applyFont="1" applyAlignment="1">
      <alignment horizontal="left" vertical="center"/>
    </xf>
    <xf numFmtId="0" fontId="37" fillId="34" borderId="0" xfId="0" applyFont="1" applyFill="1" applyAlignment="1">
      <alignment horizontal="left" vertical="center"/>
    </xf>
    <xf numFmtId="0" fontId="38" fillId="0" borderId="0" xfId="0" applyFont="1" applyAlignment="1">
      <alignment vertical="center"/>
    </xf>
    <xf numFmtId="0" fontId="39" fillId="0" borderId="0" xfId="0" applyFont="1" applyAlignment="1">
      <alignment horizontal="centerContinuous" vertical="center" wrapText="1"/>
    </xf>
    <xf numFmtId="0" fontId="39" fillId="0" borderId="0" xfId="0" applyFont="1" applyAlignment="1">
      <alignment horizontal="centerContinuous" vertical="center"/>
    </xf>
    <xf numFmtId="0" fontId="40" fillId="0" borderId="0" xfId="0" applyFont="1" applyAlignment="1">
      <alignment vertical="center"/>
    </xf>
    <xf numFmtId="0" fontId="40" fillId="0" borderId="0" xfId="0" applyFont="1" applyAlignment="1">
      <alignment horizontal="center" vertical="center"/>
    </xf>
    <xf numFmtId="0" fontId="31" fillId="0" borderId="0" xfId="0" applyFont="1" applyAlignment="1">
      <alignment horizontal="center" vertical="center"/>
    </xf>
    <xf numFmtId="169" fontId="41" fillId="34" borderId="0" xfId="0" applyNumberFormat="1" applyFont="1" applyFill="1" applyAlignment="1">
      <alignment horizontal="justify" vertical="center"/>
    </xf>
    <xf numFmtId="0" fontId="27" fillId="0" borderId="0" xfId="0" applyFont="1" applyAlignment="1">
      <alignment vertical="top"/>
    </xf>
    <xf numFmtId="0" fontId="32" fillId="0" borderId="0" xfId="0" applyFont="1" applyAlignment="1">
      <alignment horizontal="justify" vertical="center"/>
    </xf>
    <xf numFmtId="0" fontId="38" fillId="0" borderId="0" xfId="0" applyFont="1" applyAlignment="1">
      <alignment horizontal="left" vertical="center"/>
    </xf>
    <xf numFmtId="0" fontId="32" fillId="34" borderId="0" xfId="0" applyFont="1" applyFill="1" applyAlignment="1">
      <alignment horizontal="justify" vertical="center"/>
    </xf>
    <xf numFmtId="14" fontId="37" fillId="34" borderId="0" xfId="0" applyNumberFormat="1" applyFont="1" applyFill="1" applyAlignment="1">
      <alignment horizontal="left" vertical="center"/>
    </xf>
    <xf numFmtId="0" fontId="37" fillId="0" borderId="0" xfId="0" applyFont="1" applyAlignment="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37" fillId="0" borderId="16" xfId="0" applyFont="1" applyBorder="1" applyAlignment="1">
      <alignment horizontal="left" vertical="center"/>
    </xf>
    <xf numFmtId="0" fontId="0" fillId="0" borderId="17" xfId="0" applyFont="1" applyBorder="1" applyAlignment="1">
      <alignment vertical="center"/>
    </xf>
    <xf numFmtId="0" fontId="42" fillId="0" borderId="0" xfId="0" applyFont="1" applyAlignment="1">
      <alignment vertical="center"/>
    </xf>
    <xf numFmtId="0" fontId="42" fillId="0" borderId="0" xfId="0" applyFont="1" applyAlignment="1">
      <alignment horizontal="right" vertical="center"/>
    </xf>
    <xf numFmtId="0" fontId="27" fillId="0" borderId="0" xfId="0" applyFont="1" applyAlignment="1">
      <alignment horizontal="justify" vertical="center"/>
    </xf>
    <xf numFmtId="0" fontId="44" fillId="0" borderId="0" xfId="0" applyFont="1"/>
    <xf numFmtId="0" fontId="45" fillId="0" borderId="0" xfId="0" applyFont="1" applyAlignment="1">
      <alignment horizontal="left"/>
    </xf>
    <xf numFmtId="0" fontId="46" fillId="0" borderId="0" xfId="0" applyFont="1"/>
    <xf numFmtId="0" fontId="47" fillId="0" borderId="0" xfId="0" applyFont="1"/>
    <xf numFmtId="0" fontId="45" fillId="0" borderId="0" xfId="0" applyFont="1"/>
    <xf numFmtId="0" fontId="46" fillId="0" borderId="0" xfId="0" applyFont="1" applyAlignment="1">
      <alignment horizontal="center"/>
    </xf>
    <xf numFmtId="0" fontId="46" fillId="0" borderId="0" xfId="0" applyFont="1" applyAlignment="1">
      <alignment horizontal="left"/>
    </xf>
    <xf numFmtId="0" fontId="46" fillId="0" borderId="21" xfId="0" applyFont="1" applyBorder="1"/>
    <xf numFmtId="0" fontId="44" fillId="0" borderId="22" xfId="0" applyFont="1" applyBorder="1"/>
    <xf numFmtId="0" fontId="44" fillId="0" borderId="23" xfId="0" applyFont="1" applyBorder="1"/>
    <xf numFmtId="0" fontId="44" fillId="0" borderId="24" xfId="0" applyFont="1" applyBorder="1"/>
    <xf numFmtId="0" fontId="48" fillId="0" borderId="24" xfId="0" applyFont="1" applyBorder="1"/>
    <xf numFmtId="0" fontId="49" fillId="0" borderId="24" xfId="0" applyFont="1" applyBorder="1"/>
    <xf numFmtId="0" fontId="44" fillId="0" borderId="25" xfId="0" applyFont="1" applyBorder="1"/>
    <xf numFmtId="0" fontId="44" fillId="0" borderId="26" xfId="0" applyFont="1" applyBorder="1"/>
    <xf numFmtId="0" fontId="50" fillId="0" borderId="0" xfId="0" applyFont="1"/>
    <xf numFmtId="0" fontId="46" fillId="0" borderId="24" xfId="0" applyFont="1" applyBorder="1"/>
    <xf numFmtId="0" fontId="48" fillId="0" borderId="0" xfId="0" applyFont="1"/>
    <xf numFmtId="0" fontId="51" fillId="0" borderId="0" xfId="0" applyFont="1"/>
    <xf numFmtId="0" fontId="51" fillId="0" borderId="0" xfId="0" applyFont="1" applyAlignment="1">
      <alignment horizontal="left"/>
    </xf>
    <xf numFmtId="2" fontId="45" fillId="0" borderId="0" xfId="0" applyNumberFormat="1" applyFont="1" applyAlignment="1">
      <alignment horizontal="center" wrapText="1"/>
    </xf>
    <xf numFmtId="166" fontId="46" fillId="34" borderId="27" xfId="1" applyFont="1" applyFill="1" applyBorder="1" applyAlignment="1">
      <alignment vertical="center"/>
    </xf>
    <xf numFmtId="0" fontId="44" fillId="0" borderId="20" xfId="0" applyFont="1" applyBorder="1"/>
    <xf numFmtId="0" fontId="44" fillId="0" borderId="29" xfId="0" applyFont="1" applyBorder="1"/>
    <xf numFmtId="0" fontId="47" fillId="0" borderId="29" xfId="0" applyFont="1" applyBorder="1"/>
    <xf numFmtId="0" fontId="30" fillId="34" borderId="26" xfId="0" applyFont="1" applyFill="1" applyBorder="1" applyAlignment="1">
      <alignment horizontal="center" vertical="center"/>
    </xf>
    <xf numFmtId="0" fontId="47" fillId="0" borderId="26" xfId="0" applyFont="1" applyBorder="1"/>
    <xf numFmtId="170" fontId="47" fillId="0" borderId="26" xfId="0" applyNumberFormat="1" applyFont="1" applyBorder="1"/>
    <xf numFmtId="0" fontId="44" fillId="0" borderId="26" xfId="0" applyFont="1" applyBorder="1" applyAlignment="1">
      <alignment horizontal="center"/>
    </xf>
    <xf numFmtId="171" fontId="44" fillId="0" borderId="26" xfId="0" applyNumberFormat="1" applyFont="1" applyBorder="1" applyAlignment="1">
      <alignment horizontal="center"/>
    </xf>
    <xf numFmtId="172" fontId="46" fillId="0" borderId="26" xfId="0" applyNumberFormat="1" applyFont="1" applyBorder="1" applyAlignment="1">
      <alignment horizontal="center"/>
    </xf>
    <xf numFmtId="0" fontId="46" fillId="0" borderId="26" xfId="0" applyFont="1" applyBorder="1" applyAlignment="1">
      <alignment horizontal="left"/>
    </xf>
    <xf numFmtId="0" fontId="46" fillId="0" borderId="26" xfId="0" applyFont="1" applyBorder="1"/>
    <xf numFmtId="169" fontId="41" fillId="35" borderId="0" xfId="0" applyNumberFormat="1" applyFont="1" applyFill="1" applyAlignment="1">
      <alignment horizontal="justify" vertical="center"/>
    </xf>
    <xf numFmtId="0" fontId="53" fillId="0" borderId="0" xfId="57" applyFont="1"/>
    <xf numFmtId="0" fontId="53" fillId="0" borderId="0" xfId="62" applyFont="1"/>
    <xf numFmtId="0" fontId="53" fillId="0" borderId="0" xfId="62" applyFont="1" applyAlignment="1">
      <alignment horizontal="center"/>
    </xf>
    <xf numFmtId="0" fontId="54" fillId="0" borderId="0" xfId="62" applyFont="1"/>
    <xf numFmtId="0" fontId="57" fillId="0" borderId="0" xfId="64" applyFont="1" applyAlignment="1" applyProtection="1">
      <alignment wrapText="1"/>
    </xf>
    <xf numFmtId="0" fontId="57" fillId="0" borderId="0" xfId="64" applyFont="1" applyAlignment="1" applyProtection="1"/>
    <xf numFmtId="0" fontId="53" fillId="0" borderId="0" xfId="62" applyFont="1" applyAlignment="1">
      <alignment horizontal="left"/>
    </xf>
    <xf numFmtId="0" fontId="53" fillId="0" borderId="0" xfId="62" applyFont="1" applyAlignment="1">
      <alignment horizontal="left" wrapText="1"/>
    </xf>
    <xf numFmtId="0" fontId="53" fillId="0" borderId="0" xfId="57" applyFont="1" applyAlignment="1">
      <alignment horizontal="center"/>
    </xf>
    <xf numFmtId="173" fontId="42" fillId="0" borderId="0" xfId="62" applyNumberFormat="1" applyFont="1" applyAlignment="1">
      <alignment horizontal="center" vertical="center"/>
    </xf>
    <xf numFmtId="173" fontId="42" fillId="0" borderId="0" xfId="62" applyNumberFormat="1" applyFont="1" applyAlignment="1">
      <alignment horizontal="center" vertical="center" wrapText="1"/>
    </xf>
    <xf numFmtId="0" fontId="54" fillId="0" borderId="0" xfId="57" applyFont="1" applyAlignment="1">
      <alignment wrapText="1"/>
    </xf>
    <xf numFmtId="173" fontId="43" fillId="0" borderId="0" xfId="65" applyNumberFormat="1" applyFont="1" applyAlignment="1">
      <alignment horizontal="center" vertical="center"/>
    </xf>
    <xf numFmtId="0" fontId="43" fillId="0" borderId="0" xfId="57" applyFont="1" applyAlignment="1">
      <alignment wrapText="1"/>
    </xf>
    <xf numFmtId="0" fontId="53" fillId="0" borderId="0" xfId="57" applyFont="1" applyAlignment="1">
      <alignment wrapText="1"/>
    </xf>
    <xf numFmtId="173" fontId="54" fillId="0" borderId="0" xfId="65" applyNumberFormat="1" applyFont="1" applyAlignment="1">
      <alignment horizontal="center" vertical="center" wrapText="1"/>
    </xf>
    <xf numFmtId="44" fontId="54" fillId="0" borderId="33" xfId="65" applyNumberFormat="1" applyFont="1" applyBorder="1" applyAlignment="1">
      <alignment horizontal="center" wrapText="1"/>
    </xf>
    <xf numFmtId="44" fontId="54" fillId="0" borderId="0" xfId="57" applyNumberFormat="1" applyFont="1" applyAlignment="1">
      <alignment wrapText="1"/>
    </xf>
    <xf numFmtId="173" fontId="53" fillId="0" borderId="0" xfId="65" applyNumberFormat="1" applyFont="1" applyAlignment="1">
      <alignment horizontal="center" vertical="center" wrapText="1"/>
    </xf>
    <xf numFmtId="4" fontId="53" fillId="0" borderId="0" xfId="65" applyNumberFormat="1" applyFont="1" applyAlignment="1">
      <alignment vertical="center" wrapText="1"/>
    </xf>
    <xf numFmtId="4" fontId="53" fillId="0" borderId="0" xfId="65" applyNumberFormat="1" applyFont="1" applyAlignment="1">
      <alignment horizontal="center" vertical="center" wrapText="1"/>
    </xf>
    <xf numFmtId="44" fontId="53" fillId="0" borderId="0" xfId="57" applyNumberFormat="1" applyFont="1" applyAlignment="1">
      <alignment wrapText="1"/>
    </xf>
    <xf numFmtId="0" fontId="53" fillId="0" borderId="0" xfId="57" applyFont="1" applyAlignment="1">
      <alignment horizontal="left"/>
    </xf>
    <xf numFmtId="0" fontId="58" fillId="0" borderId="29" xfId="59" applyFont="1" applyBorder="1" applyAlignment="1">
      <alignment horizontal="center"/>
    </xf>
    <xf numFmtId="44" fontId="43" fillId="0" borderId="36" xfId="59" applyNumberFormat="1" applyFont="1" applyBorder="1" applyAlignment="1">
      <alignment horizontal="left"/>
    </xf>
    <xf numFmtId="0" fontId="43" fillId="0" borderId="31" xfId="68" applyFont="1" applyBorder="1" applyAlignment="1">
      <alignment horizontal="left" wrapText="1"/>
    </xf>
    <xf numFmtId="0" fontId="45" fillId="0" borderId="19" xfId="0" applyFont="1" applyBorder="1" applyAlignment="1">
      <alignment horizontal="left" wrapText="1"/>
    </xf>
    <xf numFmtId="0" fontId="42" fillId="0" borderId="10" xfId="62" applyFont="1" applyBorder="1"/>
    <xf numFmtId="0" fontId="42" fillId="0" borderId="33" xfId="62" applyFont="1" applyBorder="1" applyAlignment="1">
      <alignment horizontal="center" wrapText="1"/>
    </xf>
    <xf numFmtId="0" fontId="42" fillId="0" borderId="11" xfId="62" applyFont="1" applyBorder="1" applyAlignment="1">
      <alignment wrapText="1"/>
    </xf>
    <xf numFmtId="0" fontId="54" fillId="0" borderId="33" xfId="57" applyFont="1" applyBorder="1" applyAlignment="1">
      <alignment horizontal="center" wrapText="1"/>
    </xf>
    <xf numFmtId="0" fontId="42" fillId="0" borderId="11" xfId="62" applyFont="1" applyBorder="1" applyAlignment="1">
      <alignment horizontal="center"/>
    </xf>
    <xf numFmtId="0" fontId="42" fillId="0" borderId="12" xfId="62" applyFont="1" applyBorder="1"/>
    <xf numFmtId="0" fontId="54" fillId="0" borderId="33" xfId="59" applyFont="1" applyBorder="1" applyAlignment="1">
      <alignment horizontal="center" wrapText="1"/>
    </xf>
    <xf numFmtId="173" fontId="43" fillId="0" borderId="32" xfId="65" applyNumberFormat="1" applyFont="1" applyBorder="1" applyAlignment="1">
      <alignment horizontal="center"/>
    </xf>
    <xf numFmtId="0" fontId="47" fillId="0" borderId="35" xfId="0" applyFont="1" applyBorder="1"/>
    <xf numFmtId="0" fontId="47" fillId="0" borderId="38" xfId="0" applyFont="1" applyBorder="1"/>
    <xf numFmtId="0" fontId="44" fillId="0" borderId="38" xfId="0" applyFont="1" applyBorder="1"/>
    <xf numFmtId="0" fontId="47" fillId="0" borderId="39" xfId="0" applyFont="1" applyBorder="1"/>
    <xf numFmtId="0" fontId="30" fillId="34" borderId="40" xfId="0" applyFont="1" applyFill="1" applyBorder="1" applyAlignment="1">
      <alignment horizontal="center" vertical="center"/>
    </xf>
    <xf numFmtId="0" fontId="44" fillId="0" borderId="40" xfId="0" applyFont="1" applyBorder="1"/>
    <xf numFmtId="170" fontId="47" fillId="0" borderId="40" xfId="0" applyNumberFormat="1" applyFont="1" applyBorder="1"/>
    <xf numFmtId="0" fontId="44" fillId="0" borderId="40" xfId="0" applyFont="1" applyBorder="1" applyAlignment="1">
      <alignment horizontal="center"/>
    </xf>
    <xf numFmtId="171" fontId="44" fillId="0" borderId="40" xfId="0" applyNumberFormat="1" applyFont="1" applyBorder="1" applyAlignment="1">
      <alignment horizontal="center"/>
    </xf>
    <xf numFmtId="0" fontId="44" fillId="0" borderId="17" xfId="0" applyFont="1" applyBorder="1"/>
    <xf numFmtId="0" fontId="45" fillId="0" borderId="34" xfId="0" applyFont="1" applyBorder="1"/>
    <xf numFmtId="0" fontId="45" fillId="0" borderId="19" xfId="0" applyFont="1" applyBorder="1" applyAlignment="1">
      <alignment horizontal="center" wrapText="1"/>
    </xf>
    <xf numFmtId="0" fontId="45" fillId="0" borderId="19" xfId="0" applyFont="1" applyBorder="1" applyAlignment="1">
      <alignment wrapText="1"/>
    </xf>
    <xf numFmtId="0" fontId="46" fillId="0" borderId="18" xfId="0" applyFont="1" applyBorder="1" applyAlignment="1">
      <alignment horizontal="center" wrapText="1"/>
    </xf>
    <xf numFmtId="2" fontId="45" fillId="0" borderId="18" xfId="0" applyNumberFormat="1" applyFont="1" applyBorder="1" applyAlignment="1">
      <alignment horizontal="center" wrapText="1"/>
    </xf>
    <xf numFmtId="0" fontId="45" fillId="0" borderId="20" xfId="0" applyFont="1" applyBorder="1" applyAlignment="1">
      <alignment horizontal="left" wrapText="1"/>
    </xf>
    <xf numFmtId="2" fontId="42" fillId="0" borderId="35" xfId="65" applyNumberFormat="1" applyFont="1" applyBorder="1" applyAlignment="1">
      <alignment horizontal="center" vertical="center"/>
    </xf>
    <xf numFmtId="0" fontId="59" fillId="0" borderId="29" xfId="59" applyFont="1" applyBorder="1" applyAlignment="1">
      <alignment horizontal="left" wrapText="1"/>
    </xf>
    <xf numFmtId="0" fontId="26" fillId="0" borderId="0" xfId="57" applyFont="1" applyFill="1" applyAlignment="1">
      <alignment horizontal="right" vertical="center"/>
    </xf>
    <xf numFmtId="0" fontId="26" fillId="0" borderId="0" xfId="57" applyFont="1" applyFill="1" applyAlignment="1">
      <alignment vertical="center"/>
    </xf>
    <xf numFmtId="0" fontId="26" fillId="0" borderId="0" xfId="57" applyFont="1" applyFill="1" applyBorder="1" applyAlignment="1">
      <alignment vertical="center"/>
    </xf>
    <xf numFmtId="173" fontId="27" fillId="0" borderId="13" xfId="57" applyNumberFormat="1" applyFont="1" applyFill="1" applyBorder="1" applyAlignment="1">
      <alignment horizontal="right" vertical="center"/>
    </xf>
    <xf numFmtId="0" fontId="27" fillId="0" borderId="0" xfId="57" applyFont="1" applyFill="1" applyBorder="1" applyAlignment="1">
      <alignment vertical="center"/>
    </xf>
    <xf numFmtId="0" fontId="26" fillId="0" borderId="0" xfId="62" applyFont="1" applyFill="1" applyBorder="1" applyAlignment="1">
      <alignment vertical="center"/>
    </xf>
    <xf numFmtId="0" fontId="26" fillId="0" borderId="0" xfId="62" applyFont="1" applyFill="1" applyAlignment="1">
      <alignment vertical="center"/>
    </xf>
    <xf numFmtId="0" fontId="27" fillId="0" borderId="46" xfId="70" applyFont="1" applyFill="1" applyBorder="1" applyAlignment="1">
      <alignment horizontal="right" vertical="center"/>
    </xf>
    <xf numFmtId="0" fontId="27" fillId="0" borderId="47" xfId="70" applyFont="1" applyFill="1" applyBorder="1" applyAlignment="1">
      <alignment horizontal="center" vertical="center"/>
    </xf>
    <xf numFmtId="166" fontId="27" fillId="0" borderId="47" xfId="71" applyFont="1" applyFill="1" applyBorder="1" applyAlignment="1">
      <alignment horizontal="center" vertical="center"/>
    </xf>
    <xf numFmtId="166" fontId="27" fillId="0" borderId="48" xfId="71" applyFont="1" applyFill="1" applyBorder="1" applyAlignment="1">
      <alignment horizontal="center" vertical="center"/>
    </xf>
    <xf numFmtId="0" fontId="27" fillId="0" borderId="0" xfId="70" applyFont="1" applyFill="1" applyAlignment="1">
      <alignment horizontal="left" vertical="center"/>
    </xf>
    <xf numFmtId="166" fontId="65" fillId="0" borderId="49" xfId="71" applyFont="1" applyFill="1" applyBorder="1" applyAlignment="1">
      <alignment horizontal="right" vertical="center"/>
    </xf>
    <xf numFmtId="166" fontId="65" fillId="0" borderId="50" xfId="71" applyFont="1" applyFill="1" applyBorder="1" applyAlignment="1">
      <alignment horizontal="left" vertical="center"/>
    </xf>
    <xf numFmtId="166" fontId="65" fillId="0" borderId="50" xfId="71" applyFont="1" applyFill="1" applyBorder="1" applyAlignment="1">
      <alignment horizontal="center" vertical="center"/>
    </xf>
    <xf numFmtId="166" fontId="65" fillId="0" borderId="50" xfId="71" applyFont="1" applyFill="1" applyBorder="1" applyAlignment="1">
      <alignment vertical="center"/>
    </xf>
    <xf numFmtId="174" fontId="65" fillId="0" borderId="50" xfId="71" applyNumberFormat="1" applyFont="1" applyFill="1" applyBorder="1" applyAlignment="1">
      <alignment horizontal="center" vertical="center"/>
    </xf>
    <xf numFmtId="166" fontId="65" fillId="0" borderId="51" xfId="71" applyFont="1" applyFill="1" applyBorder="1" applyAlignment="1">
      <alignment horizontal="center" vertical="center"/>
    </xf>
    <xf numFmtId="0" fontId="66" fillId="0" borderId="0" xfId="70" applyFont="1" applyFill="1" applyAlignment="1">
      <alignment horizontal="left" vertical="center"/>
    </xf>
    <xf numFmtId="166" fontId="27" fillId="0" borderId="37" xfId="71" applyFont="1" applyFill="1" applyBorder="1" applyAlignment="1">
      <alignment horizontal="right" vertical="center"/>
    </xf>
    <xf numFmtId="166" fontId="27" fillId="0" borderId="31" xfId="71" applyFont="1" applyFill="1" applyBorder="1" applyAlignment="1">
      <alignment horizontal="left" vertical="center"/>
    </xf>
    <xf numFmtId="166" fontId="27" fillId="0" borderId="31" xfId="71" applyFont="1" applyFill="1" applyBorder="1" applyAlignment="1">
      <alignment horizontal="center" vertical="center"/>
    </xf>
    <xf numFmtId="166" fontId="26" fillId="0" borderId="31" xfId="71" applyFont="1" applyFill="1" applyBorder="1" applyAlignment="1">
      <alignment vertical="center"/>
    </xf>
    <xf numFmtId="174" fontId="26" fillId="0" borderId="31" xfId="71" applyNumberFormat="1" applyFont="1" applyFill="1" applyBorder="1" applyAlignment="1">
      <alignment vertical="center"/>
    </xf>
    <xf numFmtId="166" fontId="26" fillId="0" borderId="21" xfId="71" applyFont="1" applyFill="1" applyBorder="1" applyAlignment="1">
      <alignment horizontal="center" vertical="center"/>
    </xf>
    <xf numFmtId="166" fontId="26" fillId="0" borderId="31" xfId="71" applyFont="1" applyFill="1" applyBorder="1" applyAlignment="1">
      <alignment horizontal="left" vertical="center"/>
    </xf>
    <xf numFmtId="166" fontId="26" fillId="0" borderId="31" xfId="71" applyFont="1" applyFill="1" applyBorder="1" applyAlignment="1">
      <alignment horizontal="center" vertical="center"/>
    </xf>
    <xf numFmtId="166" fontId="26" fillId="0" borderId="21" xfId="71" applyFont="1" applyFill="1" applyBorder="1" applyAlignment="1">
      <alignment vertical="center"/>
    </xf>
    <xf numFmtId="166" fontId="26" fillId="0" borderId="37" xfId="71" applyFont="1" applyFill="1" applyBorder="1" applyAlignment="1">
      <alignment horizontal="right" vertical="center"/>
    </xf>
    <xf numFmtId="166" fontId="26" fillId="0" borderId="21" xfId="71" applyFont="1" applyFill="1" applyBorder="1" applyAlignment="1">
      <alignment horizontal="left" vertical="center" wrapText="1"/>
    </xf>
    <xf numFmtId="164" fontId="26" fillId="0" borderId="31" xfId="71" applyNumberFormat="1" applyFont="1" applyFill="1" applyBorder="1" applyAlignment="1">
      <alignment horizontal="center" vertical="center"/>
    </xf>
    <xf numFmtId="164" fontId="26" fillId="0" borderId="21" xfId="71" applyNumberFormat="1" applyFont="1" applyFill="1" applyBorder="1" applyAlignment="1">
      <alignment horizontal="center" vertical="center"/>
    </xf>
    <xf numFmtId="166" fontId="27" fillId="38" borderId="37" xfId="71" applyFont="1" applyFill="1" applyBorder="1" applyAlignment="1">
      <alignment horizontal="right" vertical="center"/>
    </xf>
    <xf numFmtId="166" fontId="27" fillId="38" borderId="21" xfId="71" applyFont="1" applyFill="1" applyBorder="1" applyAlignment="1">
      <alignment horizontal="left" vertical="center"/>
    </xf>
    <xf numFmtId="166" fontId="27" fillId="38" borderId="31" xfId="71" applyFont="1" applyFill="1" applyBorder="1" applyAlignment="1">
      <alignment horizontal="center" vertical="center"/>
    </xf>
    <xf numFmtId="164" fontId="27" fillId="38" borderId="31" xfId="71" applyNumberFormat="1" applyFont="1" applyFill="1" applyBorder="1" applyAlignment="1">
      <alignment horizontal="center" vertical="center"/>
    </xf>
    <xf numFmtId="164" fontId="27" fillId="38" borderId="21" xfId="71" applyNumberFormat="1" applyFont="1" applyFill="1" applyBorder="1" applyAlignment="1">
      <alignment horizontal="center" vertical="center"/>
    </xf>
    <xf numFmtId="0" fontId="62" fillId="0" borderId="0" xfId="70" applyFont="1" applyFill="1" applyAlignment="1">
      <alignment horizontal="left" vertical="center"/>
    </xf>
    <xf numFmtId="166" fontId="27" fillId="0" borderId="21" xfId="71" applyFont="1" applyFill="1" applyBorder="1" applyAlignment="1">
      <alignment horizontal="left" vertical="center"/>
    </xf>
    <xf numFmtId="0" fontId="26" fillId="0" borderId="31" xfId="57" applyFont="1" applyFill="1" applyBorder="1" applyAlignment="1">
      <alignment vertical="center"/>
    </xf>
    <xf numFmtId="0" fontId="26" fillId="0" borderId="21" xfId="57" applyFont="1" applyFill="1" applyBorder="1" applyAlignment="1">
      <alignment vertical="center"/>
    </xf>
    <xf numFmtId="0" fontId="27" fillId="0" borderId="21" xfId="57" applyFont="1" applyFill="1" applyBorder="1" applyAlignment="1">
      <alignment vertical="center" wrapText="1"/>
    </xf>
    <xf numFmtId="166" fontId="27" fillId="37" borderId="37" xfId="71" applyFont="1" applyFill="1" applyBorder="1" applyAlignment="1">
      <alignment horizontal="right" vertical="center"/>
    </xf>
    <xf numFmtId="166" fontId="27" fillId="37" borderId="21" xfId="71" applyFont="1" applyFill="1" applyBorder="1" applyAlignment="1">
      <alignment horizontal="left" vertical="center"/>
    </xf>
    <xf numFmtId="166" fontId="27" fillId="37" borderId="31" xfId="71" applyFont="1" applyFill="1" applyBorder="1" applyAlignment="1">
      <alignment horizontal="center" vertical="center"/>
    </xf>
    <xf numFmtId="164" fontId="27" fillId="37" borderId="31" xfId="71" applyNumberFormat="1" applyFont="1" applyFill="1" applyBorder="1" applyAlignment="1">
      <alignment horizontal="center" vertical="center"/>
    </xf>
    <xf numFmtId="164" fontId="27" fillId="37" borderId="21" xfId="71" applyNumberFormat="1" applyFont="1" applyFill="1" applyBorder="1" applyAlignment="1">
      <alignment horizontal="center" vertical="center"/>
    </xf>
    <xf numFmtId="0" fontId="27" fillId="0" borderId="31" xfId="57" applyFont="1" applyFill="1" applyBorder="1" applyAlignment="1">
      <alignment horizontal="center" vertical="center"/>
    </xf>
    <xf numFmtId="164" fontId="27" fillId="0" borderId="31" xfId="71" applyNumberFormat="1" applyFont="1" applyFill="1" applyBorder="1" applyAlignment="1">
      <alignment horizontal="center" vertical="center"/>
    </xf>
    <xf numFmtId="164" fontId="27" fillId="0" borderId="21" xfId="71" applyNumberFormat="1" applyFont="1" applyFill="1" applyBorder="1" applyAlignment="1">
      <alignment horizontal="center" vertical="center"/>
    </xf>
    <xf numFmtId="166" fontId="26" fillId="0" borderId="21" xfId="71" applyFont="1" applyFill="1" applyBorder="1" applyAlignment="1">
      <alignment horizontal="left" vertical="center"/>
    </xf>
    <xf numFmtId="166" fontId="27" fillId="0" borderId="31" xfId="71" applyFont="1" applyFill="1" applyBorder="1" applyAlignment="1">
      <alignment horizontal="left" vertical="center" wrapText="1"/>
    </xf>
    <xf numFmtId="166" fontId="26" fillId="0" borderId="31" xfId="71" applyFont="1" applyFill="1" applyBorder="1" applyAlignment="1">
      <alignment horizontal="left" vertical="center" wrapText="1"/>
    </xf>
    <xf numFmtId="166" fontId="26" fillId="0" borderId="44" xfId="71" applyFont="1" applyFill="1" applyBorder="1" applyAlignment="1">
      <alignment horizontal="center" vertical="center"/>
    </xf>
    <xf numFmtId="166" fontId="26" fillId="0" borderId="45" xfId="71" applyFont="1" applyFill="1" applyBorder="1" applyAlignment="1">
      <alignment horizontal="right" vertical="center"/>
    </xf>
    <xf numFmtId="166" fontId="26" fillId="0" borderId="44" xfId="71" applyFont="1" applyFill="1" applyBorder="1" applyAlignment="1">
      <alignment horizontal="left" vertical="center" wrapText="1"/>
    </xf>
    <xf numFmtId="175" fontId="26" fillId="0" borderId="44" xfId="71" applyNumberFormat="1" applyFont="1" applyFill="1" applyBorder="1" applyAlignment="1">
      <alignment horizontal="center" vertical="center"/>
    </xf>
    <xf numFmtId="176" fontId="26" fillId="0" borderId="31" xfId="71" applyNumberFormat="1" applyFont="1" applyFill="1" applyBorder="1" applyAlignment="1">
      <alignment horizontal="center" vertical="center"/>
    </xf>
    <xf numFmtId="176" fontId="26" fillId="0" borderId="21" xfId="71" applyNumberFormat="1" applyFont="1" applyFill="1" applyBorder="1" applyAlignment="1">
      <alignment horizontal="center" vertical="center"/>
    </xf>
    <xf numFmtId="0" fontId="27" fillId="37" borderId="33" xfId="70" applyFont="1" applyFill="1" applyBorder="1" applyAlignment="1">
      <alignment horizontal="right" vertical="center"/>
    </xf>
    <xf numFmtId="164" fontId="27" fillId="37" borderId="33" xfId="71" applyNumberFormat="1" applyFont="1" applyFill="1" applyBorder="1" applyAlignment="1">
      <alignment horizontal="center" vertical="center"/>
    </xf>
    <xf numFmtId="0" fontId="67" fillId="0" borderId="0" xfId="70" applyFont="1" applyFill="1" applyAlignment="1">
      <alignment horizontal="left" vertical="center"/>
    </xf>
    <xf numFmtId="164" fontId="26" fillId="0" borderId="0" xfId="62" applyNumberFormat="1" applyFont="1" applyFill="1" applyBorder="1" applyAlignment="1">
      <alignment vertical="center"/>
    </xf>
    <xf numFmtId="164" fontId="26" fillId="0" borderId="0" xfId="57" applyNumberFormat="1" applyFont="1" applyFill="1" applyBorder="1" applyAlignment="1">
      <alignment vertical="center"/>
    </xf>
    <xf numFmtId="44" fontId="26" fillId="0" borderId="0" xfId="57" applyNumberFormat="1" applyFont="1" applyFill="1" applyAlignment="1">
      <alignment vertical="center"/>
    </xf>
    <xf numFmtId="166" fontId="42" fillId="0" borderId="37" xfId="71" applyFont="1" applyFill="1" applyBorder="1" applyAlignment="1">
      <alignment horizontal="center" vertical="top"/>
    </xf>
    <xf numFmtId="166" fontId="42" fillId="0" borderId="31" xfId="71" applyFont="1" applyFill="1" applyBorder="1" applyAlignment="1">
      <alignment horizontal="left" vertical="top"/>
    </xf>
    <xf numFmtId="166" fontId="27" fillId="0" borderId="31" xfId="71" applyFont="1" applyFill="1" applyBorder="1" applyAlignment="1">
      <alignment horizontal="center" vertical="top"/>
    </xf>
    <xf numFmtId="166" fontId="26" fillId="0" borderId="31" xfId="71" applyFont="1" applyFill="1" applyBorder="1" applyAlignment="1">
      <alignment horizontal="left" vertical="top"/>
    </xf>
    <xf numFmtId="166" fontId="26" fillId="0" borderId="31" xfId="71" applyFont="1" applyFill="1" applyBorder="1" applyAlignment="1">
      <alignment horizontal="center" vertical="top"/>
    </xf>
    <xf numFmtId="166" fontId="43" fillId="0" borderId="37" xfId="71" applyFont="1" applyFill="1" applyBorder="1" applyAlignment="1">
      <alignment horizontal="center" vertical="top"/>
    </xf>
    <xf numFmtId="0" fontId="53" fillId="0" borderId="0" xfId="57" applyFont="1" applyBorder="1" applyAlignment="1">
      <alignment vertical="center"/>
    </xf>
    <xf numFmtId="166" fontId="43" fillId="0" borderId="37" xfId="71" applyFont="1" applyFill="1" applyBorder="1" applyAlignment="1">
      <alignment horizontal="right" vertical="top"/>
    </xf>
    <xf numFmtId="166" fontId="43" fillId="0" borderId="31" xfId="71" applyFont="1" applyFill="1" applyBorder="1" applyAlignment="1">
      <alignment horizontal="left" vertical="top"/>
    </xf>
    <xf numFmtId="166" fontId="53" fillId="0" borderId="31" xfId="71" applyFont="1" applyFill="1" applyBorder="1" applyAlignment="1">
      <alignment horizontal="center" vertical="top"/>
    </xf>
    <xf numFmtId="0" fontId="43" fillId="0" borderId="37" xfId="75" applyFont="1" applyFill="1" applyBorder="1" applyAlignment="1">
      <alignment horizontal="center" vertical="center" wrapText="1"/>
    </xf>
    <xf numFmtId="166" fontId="53" fillId="0" borderId="31" xfId="71" applyFont="1" applyFill="1" applyBorder="1" applyAlignment="1">
      <alignment horizontal="left" vertical="top" wrapText="1"/>
    </xf>
    <xf numFmtId="166" fontId="42" fillId="0" borderId="37" xfId="71" applyFont="1" applyFill="1" applyBorder="1" applyAlignment="1">
      <alignment horizontal="right" vertical="top"/>
    </xf>
    <xf numFmtId="166" fontId="27" fillId="0" borderId="37" xfId="71" applyFont="1" applyFill="1" applyBorder="1" applyAlignment="1">
      <alignment horizontal="center" vertical="top"/>
    </xf>
    <xf numFmtId="166" fontId="27" fillId="0" borderId="31" xfId="71" applyFont="1" applyFill="1" applyBorder="1" applyAlignment="1">
      <alignment horizontal="left" vertical="top"/>
    </xf>
    <xf numFmtId="0" fontId="27" fillId="0" borderId="0" xfId="74" applyFont="1" applyAlignment="1">
      <alignment vertical="center"/>
    </xf>
    <xf numFmtId="0" fontId="27" fillId="0" borderId="0" xfId="74" applyFont="1" applyAlignment="1">
      <alignment horizontal="left" vertical="center"/>
    </xf>
    <xf numFmtId="0" fontId="2" fillId="0" borderId="0" xfId="80"/>
    <xf numFmtId="0" fontId="68" fillId="0" borderId="0" xfId="80" applyFont="1"/>
    <xf numFmtId="0" fontId="64" fillId="0" borderId="0" xfId="80" applyFont="1"/>
    <xf numFmtId="0" fontId="68" fillId="0" borderId="0" xfId="80" applyFont="1" applyAlignment="1">
      <alignment horizontal="left" wrapText="1"/>
    </xf>
    <xf numFmtId="0" fontId="69" fillId="38" borderId="53" xfId="80" applyFont="1" applyFill="1" applyBorder="1" applyAlignment="1">
      <alignment horizontal="center"/>
    </xf>
    <xf numFmtId="0" fontId="69" fillId="38" borderId="54" xfId="80" applyFont="1" applyFill="1" applyBorder="1" applyAlignment="1">
      <alignment horizontal="center"/>
    </xf>
    <xf numFmtId="0" fontId="69" fillId="38" borderId="56" xfId="80" applyFont="1" applyFill="1" applyBorder="1" applyAlignment="1">
      <alignment horizontal="center"/>
    </xf>
    <xf numFmtId="0" fontId="69" fillId="38" borderId="57" xfId="80" applyFont="1" applyFill="1" applyBorder="1" applyAlignment="1">
      <alignment horizontal="center" wrapText="1"/>
    </xf>
    <xf numFmtId="176" fontId="69" fillId="38" borderId="34" xfId="80" applyNumberFormat="1" applyFont="1" applyFill="1" applyBorder="1" applyAlignment="1">
      <alignment horizontal="center" wrapText="1"/>
    </xf>
    <xf numFmtId="176" fontId="69" fillId="38" borderId="20" xfId="80" applyNumberFormat="1" applyFont="1" applyFill="1" applyBorder="1" applyAlignment="1">
      <alignment horizontal="center"/>
    </xf>
    <xf numFmtId="0" fontId="2" fillId="0" borderId="58" xfId="80" applyBorder="1" applyAlignment="1">
      <alignment horizontal="center"/>
    </xf>
    <xf numFmtId="0" fontId="70" fillId="0" borderId="59" xfId="80" applyFont="1" applyBorder="1" applyAlignment="1">
      <alignment horizontal="center"/>
    </xf>
    <xf numFmtId="0" fontId="70" fillId="41" borderId="60" xfId="80" applyFont="1" applyFill="1" applyBorder="1" applyAlignment="1">
      <alignment horizontal="center"/>
    </xf>
    <xf numFmtId="0" fontId="70" fillId="0" borderId="60" xfId="80" applyFont="1" applyFill="1" applyBorder="1" applyAlignment="1">
      <alignment horizontal="center"/>
    </xf>
    <xf numFmtId="0" fontId="25" fillId="0" borderId="0" xfId="74" applyAlignment="1">
      <alignment horizontal="center"/>
    </xf>
    <xf numFmtId="44" fontId="70" fillId="41" borderId="60" xfId="80" applyNumberFormat="1" applyFont="1" applyFill="1" applyBorder="1" applyAlignment="1">
      <alignment horizontal="center"/>
    </xf>
    <xf numFmtId="44" fontId="25" fillId="0" borderId="0" xfId="74" applyNumberFormat="1"/>
    <xf numFmtId="44" fontId="71" fillId="0" borderId="0" xfId="80" applyNumberFormat="1" applyFont="1" applyAlignment="1">
      <alignment wrapText="1"/>
    </xf>
    <xf numFmtId="0" fontId="2" fillId="0" borderId="61" xfId="80" applyBorder="1" applyAlignment="1">
      <alignment horizontal="center"/>
    </xf>
    <xf numFmtId="0" fontId="70" fillId="0" borderId="60" xfId="80" applyFont="1" applyBorder="1" applyAlignment="1">
      <alignment horizontal="center"/>
    </xf>
    <xf numFmtId="0" fontId="70" fillId="41" borderId="43" xfId="80" applyFont="1" applyFill="1" applyBorder="1" applyAlignment="1">
      <alignment horizontal="center"/>
    </xf>
    <xf numFmtId="44" fontId="2" fillId="0" borderId="0" xfId="80" applyNumberFormat="1"/>
    <xf numFmtId="0" fontId="71" fillId="0" borderId="0" xfId="80" applyFont="1" applyAlignment="1">
      <alignment wrapText="1"/>
    </xf>
    <xf numFmtId="0" fontId="2" fillId="0" borderId="62" xfId="80" applyBorder="1" applyAlignment="1">
      <alignment horizontal="center"/>
    </xf>
    <xf numFmtId="0" fontId="70" fillId="0" borderId="63" xfId="80" applyFont="1" applyBorder="1" applyAlignment="1">
      <alignment horizontal="center"/>
    </xf>
    <xf numFmtId="0" fontId="70" fillId="41" borderId="64" xfId="80" applyFont="1" applyFill="1" applyBorder="1" applyAlignment="1">
      <alignment horizontal="center"/>
    </xf>
    <xf numFmtId="0" fontId="70" fillId="0" borderId="63" xfId="80" applyFont="1" applyFill="1" applyBorder="1" applyAlignment="1">
      <alignment horizontal="center"/>
    </xf>
    <xf numFmtId="44" fontId="38" fillId="0" borderId="33" xfId="74" applyNumberFormat="1" applyFont="1" applyBorder="1"/>
    <xf numFmtId="1" fontId="38" fillId="0" borderId="14" xfId="74" applyNumberFormat="1" applyFont="1" applyBorder="1"/>
    <xf numFmtId="44" fontId="23" fillId="0" borderId="33" xfId="80" applyNumberFormat="1" applyFont="1" applyBorder="1"/>
    <xf numFmtId="0" fontId="27" fillId="0" borderId="0" xfId="0" applyFont="1" applyAlignment="1">
      <alignment vertical="center" wrapText="1"/>
    </xf>
    <xf numFmtId="0" fontId="32" fillId="0" borderId="0" xfId="0" applyFont="1" applyAlignment="1">
      <alignment horizontal="center" vertical="center" wrapText="1"/>
    </xf>
    <xf numFmtId="0" fontId="26" fillId="0" borderId="0" xfId="0" applyFont="1" applyAlignment="1">
      <alignment vertical="center" wrapText="1"/>
    </xf>
    <xf numFmtId="0" fontId="25" fillId="0" borderId="0" xfId="0" applyFont="1" applyAlignment="1">
      <alignment vertical="center" wrapText="1"/>
    </xf>
    <xf numFmtId="0" fontId="35" fillId="0" borderId="0" xfId="0" applyFont="1" applyAlignment="1">
      <alignment horizontal="center" vertical="center"/>
    </xf>
    <xf numFmtId="0" fontId="26" fillId="0" borderId="0" xfId="0" applyFont="1" applyAlignment="1">
      <alignment horizontal="left" vertical="center" wrapText="1"/>
    </xf>
    <xf numFmtId="0" fontId="43" fillId="0" borderId="0" xfId="0" applyFont="1" applyAlignment="1">
      <alignment vertical="center" wrapText="1"/>
    </xf>
    <xf numFmtId="165" fontId="54" fillId="0" borderId="27" xfId="65" applyFont="1" applyBorder="1" applyAlignment="1">
      <alignment horizontal="right"/>
    </xf>
    <xf numFmtId="165" fontId="54" fillId="0" borderId="18" xfId="65" applyFont="1" applyBorder="1" applyAlignment="1">
      <alignment horizontal="right"/>
    </xf>
    <xf numFmtId="0" fontId="54" fillId="0" borderId="0" xfId="62" applyFont="1" applyAlignment="1">
      <alignment horizontal="center" wrapText="1"/>
    </xf>
    <xf numFmtId="0" fontId="27" fillId="37" borderId="27" xfId="70" applyFont="1" applyFill="1" applyBorder="1" applyAlignment="1">
      <alignment horizontal="left" vertical="center"/>
    </xf>
    <xf numFmtId="0" fontId="27" fillId="37" borderId="18" xfId="70" applyFont="1" applyFill="1" applyBorder="1" applyAlignment="1">
      <alignment horizontal="left" vertical="center"/>
    </xf>
    <xf numFmtId="0" fontId="27" fillId="37" borderId="41" xfId="70" applyFont="1" applyFill="1" applyBorder="1" applyAlignment="1">
      <alignment horizontal="left" vertical="center"/>
    </xf>
    <xf numFmtId="166" fontId="46" fillId="34" borderId="27" xfId="1" applyFont="1" applyFill="1" applyBorder="1" applyAlignment="1">
      <alignment horizontal="center" vertical="center"/>
    </xf>
    <xf numFmtId="166" fontId="46" fillId="34" borderId="18" xfId="1" applyFont="1" applyFill="1" applyBorder="1" applyAlignment="1">
      <alignment horizontal="center" vertical="center"/>
    </xf>
    <xf numFmtId="166" fontId="46" fillId="34" borderId="28" xfId="1" applyFont="1" applyFill="1" applyBorder="1" applyAlignment="1">
      <alignment horizontal="center" vertical="center"/>
    </xf>
    <xf numFmtId="0" fontId="45" fillId="0" borderId="30" xfId="0" applyFont="1" applyBorder="1" applyAlignment="1">
      <alignment horizontal="left" wrapText="1"/>
    </xf>
    <xf numFmtId="0" fontId="45" fillId="0" borderId="19" xfId="0" applyFont="1" applyBorder="1" applyAlignment="1">
      <alignment horizontal="left" wrapText="1"/>
    </xf>
    <xf numFmtId="0" fontId="23" fillId="0" borderId="27" xfId="80" applyFont="1" applyBorder="1"/>
    <xf numFmtId="0" fontId="23" fillId="0" borderId="18" xfId="80" applyFont="1" applyBorder="1"/>
    <xf numFmtId="0" fontId="23" fillId="0" borderId="41" xfId="80" applyFont="1" applyBorder="1"/>
    <xf numFmtId="0" fontId="27" fillId="0" borderId="0" xfId="74" applyFont="1" applyAlignment="1">
      <alignment horizontal="center" vertical="center" wrapText="1"/>
    </xf>
    <xf numFmtId="0" fontId="68" fillId="0" borderId="0" xfId="80" applyFont="1" applyAlignment="1">
      <alignment horizontal="left" wrapText="1"/>
    </xf>
    <xf numFmtId="0" fontId="23" fillId="40" borderId="52" xfId="80" applyFont="1" applyFill="1" applyBorder="1"/>
    <xf numFmtId="0" fontId="23" fillId="40" borderId="55" xfId="80" applyFont="1" applyFill="1" applyBorder="1"/>
    <xf numFmtId="0" fontId="69" fillId="38" borderId="53" xfId="80" applyFont="1" applyFill="1" applyBorder="1" applyAlignment="1">
      <alignment horizontal="center" wrapText="1"/>
    </xf>
    <xf numFmtId="0" fontId="69" fillId="38" borderId="56" xfId="80" applyFont="1" applyFill="1" applyBorder="1" applyAlignment="1">
      <alignment horizontal="center" wrapText="1"/>
    </xf>
    <xf numFmtId="0" fontId="69" fillId="38" borderId="34" xfId="80" applyFont="1" applyFill="1" applyBorder="1" applyAlignment="1">
      <alignment horizontal="center"/>
    </xf>
    <xf numFmtId="0" fontId="69" fillId="38" borderId="42" xfId="80" applyFont="1" applyFill="1" applyBorder="1" applyAlignment="1">
      <alignment horizontal="center"/>
    </xf>
    <xf numFmtId="0" fontId="69" fillId="38" borderId="20" xfId="80" applyFont="1" applyFill="1" applyBorder="1" applyAlignment="1">
      <alignment horizontal="center"/>
    </xf>
    <xf numFmtId="0" fontId="23" fillId="0" borderId="27" xfId="80" applyFont="1" applyFill="1" applyBorder="1" applyAlignment="1">
      <alignment horizontal="left"/>
    </xf>
    <xf numFmtId="0" fontId="23" fillId="0" borderId="18" xfId="80" applyFont="1" applyFill="1" applyBorder="1" applyAlignment="1">
      <alignment horizontal="left"/>
    </xf>
    <xf numFmtId="0" fontId="23" fillId="0" borderId="41" xfId="80" applyFont="1" applyFill="1" applyBorder="1" applyAlignment="1">
      <alignment horizontal="left"/>
    </xf>
    <xf numFmtId="165" fontId="26" fillId="0" borderId="31" xfId="81" applyFont="1" applyFill="1" applyBorder="1" applyAlignment="1">
      <alignment horizontal="center" vertical="center"/>
    </xf>
    <xf numFmtId="165" fontId="27" fillId="38" borderId="31" xfId="81" applyFont="1" applyFill="1" applyBorder="1" applyAlignment="1">
      <alignment horizontal="center" vertical="center"/>
    </xf>
    <xf numFmtId="44" fontId="66" fillId="0" borderId="0" xfId="70" applyNumberFormat="1" applyFont="1" applyFill="1" applyAlignment="1">
      <alignment horizontal="left" vertical="center"/>
    </xf>
    <xf numFmtId="165" fontId="27" fillId="0" borderId="31" xfId="81" applyFont="1" applyFill="1" applyBorder="1" applyAlignment="1">
      <alignment horizontal="center" vertical="center"/>
    </xf>
    <xf numFmtId="166" fontId="27" fillId="0" borderId="21" xfId="71" applyFont="1" applyFill="1" applyBorder="1" applyAlignment="1">
      <alignment horizontal="left" vertical="center" wrapText="1"/>
    </xf>
    <xf numFmtId="165" fontId="27" fillId="37" borderId="31" xfId="81" applyFont="1" applyFill="1" applyBorder="1" applyAlignment="1">
      <alignment horizontal="center" vertical="center"/>
    </xf>
    <xf numFmtId="165" fontId="66" fillId="0" borderId="0" xfId="81" applyFont="1" applyFill="1" applyAlignment="1">
      <alignment horizontal="left" vertical="center"/>
    </xf>
    <xf numFmtId="165" fontId="26" fillId="0" borderId="44" xfId="81" applyFont="1" applyFill="1" applyBorder="1" applyAlignment="1">
      <alignment horizontal="center" vertical="center"/>
    </xf>
    <xf numFmtId="44" fontId="67" fillId="0" borderId="0" xfId="82" applyFont="1" applyFill="1" applyAlignment="1">
      <alignment horizontal="left" vertical="center"/>
    </xf>
    <xf numFmtId="166" fontId="26" fillId="0" borderId="37" xfId="71" applyFont="1" applyFill="1" applyBorder="1" applyAlignment="1">
      <alignment horizontal="right" vertical="top"/>
    </xf>
    <xf numFmtId="0" fontId="43" fillId="0" borderId="37" xfId="75" applyFont="1" applyFill="1" applyBorder="1" applyAlignment="1">
      <alignment horizontal="right" vertical="center" wrapText="1"/>
    </xf>
    <xf numFmtId="0" fontId="54" fillId="0" borderId="0" xfId="57" applyFont="1"/>
    <xf numFmtId="0" fontId="31" fillId="0" borderId="0" xfId="57" applyFont="1" applyFill="1" applyBorder="1" applyAlignment="1">
      <alignment vertical="center"/>
    </xf>
  </cellXfs>
  <cellStyles count="83">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ustomBuiltin="1"/>
    <cellStyle name="Comma 2" xfId="45"/>
    <cellStyle name="Comma 2 2" xfId="61"/>
    <cellStyle name="Comma 2 2 2" xfId="71"/>
    <cellStyle name="Comma 3" xfId="47"/>
    <cellStyle name="Comma 3 2" xfId="65"/>
    <cellStyle name="Comma 4" xfId="49"/>
    <cellStyle name="Comma 5" xfId="72"/>
    <cellStyle name="Comma 6" xfId="73"/>
    <cellStyle name="Comma 7" xfId="78"/>
    <cellStyle name="Comma 8" xfId="81"/>
    <cellStyle name="Currency 2" xfId="69"/>
    <cellStyle name="Currency 2 2" xfId="53"/>
    <cellStyle name="Currency 3" xfId="82"/>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Hyperlink 2" xfId="63"/>
    <cellStyle name="Hyperlink 2 2" xfId="64"/>
    <cellStyle name="Input" xfId="11" builtinId="20" customBuiltin="1"/>
    <cellStyle name="Linked Cell" xfId="14" builtinId="24" customBuiltin="1"/>
    <cellStyle name="Neutral" xfId="10" builtinId="28" customBuiltin="1"/>
    <cellStyle name="Normal" xfId="0" builtinId="0"/>
    <cellStyle name="Normal 10" xfId="70"/>
    <cellStyle name="Normal 11" xfId="74"/>
    <cellStyle name="Normal 2" xfId="44"/>
    <cellStyle name="Normal 2 2" xfId="50"/>
    <cellStyle name="Normal 2 2 3 2" xfId="66"/>
    <cellStyle name="Normal 2 2 5" xfId="57"/>
    <cellStyle name="Normal 2 3" xfId="51"/>
    <cellStyle name="Normal 3" xfId="46"/>
    <cellStyle name="Normal 3 2" xfId="52"/>
    <cellStyle name="Normal 3 2 23" xfId="55"/>
    <cellStyle name="Normal 4" xfId="48"/>
    <cellStyle name="Normal 4 10 10 2" xfId="54"/>
    <cellStyle name="Normal 4 22" xfId="56"/>
    <cellStyle name="Normal 5" xfId="59"/>
    <cellStyle name="Normal 6" xfId="67"/>
    <cellStyle name="Normal 7" xfId="68"/>
    <cellStyle name="Normal 7 2" xfId="80"/>
    <cellStyle name="Normal 8" xfId="76"/>
    <cellStyle name="Normal 9" xfId="79"/>
    <cellStyle name="Normal_C&amp;I Unit 6 Evaluation-DH-14 June Check" xfId="62"/>
    <cellStyle name="Normal_Copy of 2.2.3. ACTIVITY SCHEDULE" xfId="75"/>
    <cellStyle name="Note" xfId="17" builtinId="10" customBuiltin="1"/>
    <cellStyle name="Output" xfId="12" builtinId="21" customBuiltin="1"/>
    <cellStyle name="Percent" xfId="2" builtinId="5" customBuiltin="1"/>
    <cellStyle name="Percent 2" xfId="58"/>
    <cellStyle name="Percent 3" xfId="60"/>
    <cellStyle name="Percent 4" xfId="77"/>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colors>
    <mruColors>
      <color rgb="FFCCFFCC"/>
      <color rgb="FF99FFCC"/>
      <color rgb="FF66FFCC"/>
      <color rgb="FFCDDD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externalLink" Target="externalLinks/externalLink18.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externalLink" Target="externalLinks/externalLink17.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externalLink" Target="externalLinks/externalLink16.xml"/><Relationship Id="rId28" Type="http://schemas.openxmlformats.org/officeDocument/2006/relationships/sharedStrings" Target="sharedStrings.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121920</xdr:colOff>
      <xdr:row>3</xdr:row>
      <xdr:rowOff>22860</xdr:rowOff>
    </xdr:from>
    <xdr:to>
      <xdr:col>1</xdr:col>
      <xdr:colOff>3139440</xdr:colOff>
      <xdr:row>10</xdr:row>
      <xdr:rowOff>152400</xdr:rowOff>
    </xdr:to>
    <xdr:pic>
      <xdr:nvPicPr>
        <xdr:cNvPr id="4" name="Picture 3" descr="eskom-logo-lrg_1">
          <a:extLst>
            <a:ext uri="{FF2B5EF4-FFF2-40B4-BE49-F238E27FC236}">
              <a16:creationId xmlns:a16="http://schemas.microsoft.com/office/drawing/2014/main" id="{4DB94230-C025-402C-B5B0-4AA00739D7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 y="670560"/>
          <a:ext cx="3314700" cy="1333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DATA\Majuba\Stacker%20Evaluation\Krupp\300-720%20HCS%20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ATA/Grootvlei/Tenders/Honeywell/Honeywell%20Excel%20files/2.9%20Schedule%20of%20Forecast%20Rate%20of%20Invoicing.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DATA\Majuba\Stacker%20Evaluation\Krupp\QS%20Info.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Documents%20and%20Settings\All%20Users\Documents\Camden\Prices\Unit%206%20TOTA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All%20Users/Documents/Camden/Prices/Unit%206%20TOT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Proposals/Tenders/AUT05-335%20-%20Grootvlei%20Turbine%20C&amp;I/COST%20CALC/Changed%20by%20Des%20-%20Final_Price_Schmadl_to_DES_GVL%20047%20Turb%20Mod%20Activity%20Schedule%20and%20Prices_DE_05-07-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Durapi/AppData/Local/Temp/Rar$DIa0.868/P31_LV%20Switchgear_CCFS_120531.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A:\Large.xls"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20070119%20Hitachi-Turb%20Activity%20Schedules(3unit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SP42%20Water%20Trucking%20Estimate-%20October%202022%20to%20November%202023.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96consum.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20070411%20CPA%20alloc%20Eskom%20analysis%20Turbine%20Price%20schedule%20clarificatio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ED%20Safety%20Stats\ED%20Safety%20Stats\ED%20Summary%20Report\DI%20Summary%20Report-Enterprises%20Div%202004-2005%20Rev%20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niversaljhb01\Users\Documents%20and%20Settings\KOreilly\Local%20Settings\Temporary%20Internet%20Files\OLK5\Current%20Work%20Files\Raw%20Materials\200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ED%20Safety%20Stats\ED%20Safety%20Stats\ED%20Summary%20Report\DI%20Summary%20Report-Enterprises%20Div%202004-2005%20Rev%2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U:\DU%20Book.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Sibu1/AppData/Local/Microsoft/Windows/INetCache/Content.Outlook/6OCPPZYZ/Assumptions%20Road%20section%203300%20Supply%20-%20G3-7.xlsx"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Votf08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
      <sheetName val="D"/>
      <sheetName val="T"/>
      <sheetName val="R"/>
      <sheetName val="Fe"/>
      <sheetName val="L"/>
      <sheetName val="Ven"/>
      <sheetName val="EPM"/>
      <sheetName val="S"/>
      <sheetName val="Mel"/>
      <sheetName val="M"/>
      <sheetName val="Du"/>
      <sheetName val="He"/>
      <sheetName val="Se"/>
      <sheetName val="Rs"/>
      <sheetName val="We"/>
      <sheetName val="SC"/>
      <sheetName val="C"/>
      <sheetName val="E"/>
      <sheetName val="CS"/>
      <sheetName val="ES"/>
      <sheetName val="Ein"/>
      <sheetName val="EC"/>
      <sheetName val="E PS5"/>
      <sheetName val="EA"/>
      <sheetName val="1"/>
      <sheetName val="2"/>
      <sheetName val="3"/>
      <sheetName val="4"/>
      <sheetName val="5"/>
      <sheetName val="6"/>
      <sheetName val="7"/>
      <sheetName val="8"/>
      <sheetName val="9"/>
      <sheetName val="10"/>
      <sheetName val="11"/>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AT COMPLETION"/>
      <sheetName val="Progress Tables"/>
      <sheetName val="Progress Curve"/>
      <sheetName val="Total Cost"/>
      <sheetName val="IM Project n"/>
      <sheetName val="Turbine Tender 3 Unit base (2)"/>
      <sheetName val="CPA Formulae"/>
      <sheetName val="SUMREP"/>
      <sheetName val=" Unit 1 Summary"/>
      <sheetName val="Net Cash Table"/>
      <sheetName val="Cash Out Table"/>
      <sheetName val="Input Sheet"/>
      <sheetName val="EXTERNAL SERVICES-DISCIPLINE "/>
      <sheetName val="GVL"/>
      <sheetName val="_Unit 1 Summary"/>
      <sheetName val="Qm"/>
      <sheetName val="Budget Utilisation"/>
      <sheetName val="Statistics"/>
      <sheetName val="IS"/>
      <sheetName val="Sheet1"/>
      <sheetName val="Consol IS"/>
      <sheetName val="PROCUREMENT DATA"/>
      <sheetName val="E_PS5"/>
      <sheetName val="E_PS51"/>
      <sheetName val="300-720 HCS 00"/>
      <sheetName val="CoC"/>
      <sheetName val="ROE"/>
      <sheetName val="FRI"/>
      <sheetName val="Delivery"/>
    </sheetNames>
    <sheetDataSet>
      <sheetData sheetId="0">
        <row r="13">
          <cell r="F13" t="str">
            <v>.</v>
          </cell>
        </row>
      </sheetData>
      <sheetData sheetId="1">
        <row r="13">
          <cell r="F13" t="str">
            <v>.</v>
          </cell>
        </row>
      </sheetData>
      <sheetData sheetId="2">
        <row r="13">
          <cell r="F13" t="str">
            <v>.</v>
          </cell>
        </row>
      </sheetData>
      <sheetData sheetId="3">
        <row r="13">
          <cell r="F13" t="str">
            <v>.</v>
          </cell>
        </row>
      </sheetData>
      <sheetData sheetId="4">
        <row r="13">
          <cell r="F13" t="str">
            <v>.</v>
          </cell>
        </row>
      </sheetData>
      <sheetData sheetId="5">
        <row r="13">
          <cell r="F13" t="str">
            <v>.</v>
          </cell>
        </row>
      </sheetData>
      <sheetData sheetId="6">
        <row r="13">
          <cell r="F13" t="str">
            <v>.</v>
          </cell>
        </row>
      </sheetData>
      <sheetData sheetId="7">
        <row r="13">
          <cell r="F13" t="str">
            <v>.</v>
          </cell>
        </row>
      </sheetData>
      <sheetData sheetId="8">
        <row r="13">
          <cell r="F13" t="str">
            <v>.</v>
          </cell>
        </row>
      </sheetData>
      <sheetData sheetId="9">
        <row r="13">
          <cell r="F13" t="str">
            <v>.</v>
          </cell>
        </row>
      </sheetData>
      <sheetData sheetId="10">
        <row r="13">
          <cell r="F13" t="str">
            <v>.</v>
          </cell>
        </row>
      </sheetData>
      <sheetData sheetId="11">
        <row r="13">
          <cell r="F13" t="str">
            <v>.</v>
          </cell>
        </row>
      </sheetData>
      <sheetData sheetId="12">
        <row r="13">
          <cell r="F13" t="str">
            <v>.</v>
          </cell>
        </row>
      </sheetData>
      <sheetData sheetId="13">
        <row r="13">
          <cell r="F13" t="str">
            <v>.</v>
          </cell>
        </row>
      </sheetData>
      <sheetData sheetId="14">
        <row r="13">
          <cell r="F13" t="str">
            <v>.</v>
          </cell>
        </row>
      </sheetData>
      <sheetData sheetId="15">
        <row r="13">
          <cell r="F13" t="str">
            <v>.</v>
          </cell>
        </row>
      </sheetData>
      <sheetData sheetId="16">
        <row r="13">
          <cell r="F13" t="str">
            <v>.</v>
          </cell>
        </row>
      </sheetData>
      <sheetData sheetId="17">
        <row r="13">
          <cell r="F13" t="str">
            <v>.</v>
          </cell>
        </row>
      </sheetData>
      <sheetData sheetId="18">
        <row r="13">
          <cell r="F13" t="str">
            <v>.</v>
          </cell>
        </row>
      </sheetData>
      <sheetData sheetId="19">
        <row r="13">
          <cell r="F13" t="str">
            <v>.</v>
          </cell>
        </row>
      </sheetData>
      <sheetData sheetId="20">
        <row r="13">
          <cell r="F13" t="str">
            <v>.</v>
          </cell>
        </row>
      </sheetData>
      <sheetData sheetId="21" refreshError="1">
        <row r="13">
          <cell r="F13" t="str">
            <v>.</v>
          </cell>
        </row>
        <row r="1143">
          <cell r="C1143" t="str">
            <v>.</v>
          </cell>
        </row>
        <row r="1144">
          <cell r="C1144" t="str">
            <v>1100-001</v>
          </cell>
        </row>
        <row r="1145">
          <cell r="C1145" t="str">
            <v>1100-002</v>
          </cell>
        </row>
        <row r="1146">
          <cell r="C1146" t="str">
            <v>1100-003</v>
          </cell>
        </row>
        <row r="1147">
          <cell r="C1147" t="str">
            <v>1100-004</v>
          </cell>
        </row>
        <row r="1148">
          <cell r="C1148" t="str">
            <v>1100-005</v>
          </cell>
        </row>
        <row r="1149">
          <cell r="C1149" t="str">
            <v>1100-006</v>
          </cell>
        </row>
        <row r="1150">
          <cell r="C1150" t="str">
            <v>1100-007</v>
          </cell>
        </row>
        <row r="1151">
          <cell r="C1151" t="str">
            <v>1100-008</v>
          </cell>
        </row>
        <row r="1152">
          <cell r="C1152" t="str">
            <v>1100-009</v>
          </cell>
        </row>
        <row r="1153">
          <cell r="C1153" t="str">
            <v>1100-010</v>
          </cell>
        </row>
        <row r="1154">
          <cell r="C1154" t="str">
            <v>1100-011</v>
          </cell>
        </row>
        <row r="1155">
          <cell r="C1155" t="str">
            <v>1100-012</v>
          </cell>
        </row>
        <row r="1156">
          <cell r="C1156" t="str">
            <v>1100-013</v>
          </cell>
        </row>
        <row r="1157">
          <cell r="C1157" t="str">
            <v>1100-014</v>
          </cell>
        </row>
        <row r="1158">
          <cell r="C1158" t="str">
            <v>1100-015</v>
          </cell>
        </row>
        <row r="1159">
          <cell r="C1159" t="str">
            <v>1100-016</v>
          </cell>
        </row>
        <row r="1160">
          <cell r="C1160" t="str">
            <v>1100-017</v>
          </cell>
        </row>
        <row r="1161">
          <cell r="C1161" t="str">
            <v>1100-018</v>
          </cell>
        </row>
      </sheetData>
      <sheetData sheetId="22">
        <row r="13">
          <cell r="F13" t="str">
            <v>.</v>
          </cell>
        </row>
      </sheetData>
      <sheetData sheetId="23">
        <row r="13">
          <cell r="F13" t="str">
            <v>.</v>
          </cell>
        </row>
      </sheetData>
      <sheetData sheetId="24">
        <row r="13">
          <cell r="F13" t="str">
            <v>.</v>
          </cell>
        </row>
      </sheetData>
      <sheetData sheetId="25" refreshError="1">
        <row r="13">
          <cell r="F13" t="str">
            <v>.</v>
          </cell>
        </row>
        <row r="14">
          <cell r="F14" t="str">
            <v>101-001</v>
          </cell>
        </row>
        <row r="15">
          <cell r="F15" t="str">
            <v>104-001</v>
          </cell>
        </row>
        <row r="16">
          <cell r="F16" t="str">
            <v>104-002</v>
          </cell>
        </row>
        <row r="17">
          <cell r="F17" t="str">
            <v>104-003</v>
          </cell>
        </row>
        <row r="18">
          <cell r="F18" t="str">
            <v>.</v>
          </cell>
        </row>
        <row r="19">
          <cell r="F19" t="str">
            <v>102-001</v>
          </cell>
        </row>
        <row r="20">
          <cell r="F20" t="str">
            <v>102-002</v>
          </cell>
        </row>
        <row r="21">
          <cell r="F21" t="str">
            <v>102-003</v>
          </cell>
        </row>
        <row r="22">
          <cell r="F22" t="str">
            <v>102-004</v>
          </cell>
        </row>
        <row r="23">
          <cell r="F23" t="str">
            <v>102-005</v>
          </cell>
        </row>
        <row r="24">
          <cell r="F24" t="str">
            <v>102-006</v>
          </cell>
        </row>
        <row r="25">
          <cell r="F25" t="str">
            <v>.</v>
          </cell>
        </row>
        <row r="26">
          <cell r="F26" t="str">
            <v>.</v>
          </cell>
        </row>
        <row r="27">
          <cell r="F27" t="str">
            <v>106-001</v>
          </cell>
        </row>
        <row r="28">
          <cell r="F28" t="str">
            <v>106-002</v>
          </cell>
        </row>
        <row r="29">
          <cell r="F29" t="str">
            <v>107-001</v>
          </cell>
        </row>
        <row r="30">
          <cell r="F30" t="str">
            <v>107-002</v>
          </cell>
        </row>
        <row r="31">
          <cell r="F31" t="str">
            <v>107-003</v>
          </cell>
        </row>
        <row r="32">
          <cell r="F32" t="str">
            <v>108-001</v>
          </cell>
        </row>
        <row r="33">
          <cell r="F33" t="str">
            <v>108-002</v>
          </cell>
        </row>
        <row r="34">
          <cell r="F34" t="str">
            <v>108-003</v>
          </cell>
        </row>
        <row r="35">
          <cell r="F35" t="str">
            <v>108-004</v>
          </cell>
        </row>
        <row r="36">
          <cell r="F36" t="str">
            <v>108-005</v>
          </cell>
        </row>
        <row r="37">
          <cell r="F37" t="str">
            <v>109-001</v>
          </cell>
        </row>
        <row r="38">
          <cell r="F38" t="str">
            <v>109-002</v>
          </cell>
        </row>
        <row r="39">
          <cell r="F39" t="str">
            <v>109-003</v>
          </cell>
        </row>
        <row r="40">
          <cell r="F40" t="str">
            <v>110-001</v>
          </cell>
        </row>
        <row r="41">
          <cell r="F41" t="str">
            <v>110-002</v>
          </cell>
        </row>
        <row r="42">
          <cell r="F42" t="str">
            <v>110-003</v>
          </cell>
        </row>
        <row r="43">
          <cell r="F43" t="str">
            <v>110-004</v>
          </cell>
        </row>
        <row r="44">
          <cell r="F44" t="str">
            <v>110-005</v>
          </cell>
        </row>
        <row r="45">
          <cell r="F45" t="str">
            <v>110-006</v>
          </cell>
        </row>
        <row r="46">
          <cell r="F46" t="str">
            <v>110-007</v>
          </cell>
        </row>
        <row r="47">
          <cell r="F47" t="str">
            <v>110-008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111-001</v>
          </cell>
        </row>
        <row r="71">
          <cell r="F71" t="str">
            <v>.</v>
          </cell>
        </row>
        <row r="72">
          <cell r="F72" t="str">
            <v>112-001</v>
          </cell>
        </row>
        <row r="73">
          <cell r="F73" t="str">
            <v>112-002</v>
          </cell>
        </row>
        <row r="74">
          <cell r="F74" t="str">
            <v>112-003</v>
          </cell>
        </row>
        <row r="75">
          <cell r="F75" t="str">
            <v>112-004</v>
          </cell>
        </row>
        <row r="76">
          <cell r="F76" t="str">
            <v>112-005</v>
          </cell>
        </row>
        <row r="77">
          <cell r="F77" t="str">
            <v>112-006</v>
          </cell>
        </row>
        <row r="78">
          <cell r="F78" t="str">
            <v>112-007</v>
          </cell>
        </row>
        <row r="79">
          <cell r="F79" t="str">
            <v>112-008</v>
          </cell>
        </row>
        <row r="80">
          <cell r="F80" t="str">
            <v>112-009</v>
          </cell>
        </row>
        <row r="81">
          <cell r="F81" t="str">
            <v>112-010</v>
          </cell>
        </row>
        <row r="82">
          <cell r="F82" t="str">
            <v>112-011</v>
          </cell>
        </row>
        <row r="83">
          <cell r="F83" t="str">
            <v>.</v>
          </cell>
        </row>
        <row r="84">
          <cell r="F84" t="str">
            <v>.</v>
          </cell>
        </row>
        <row r="85">
          <cell r="F85" t="str">
            <v>113-001</v>
          </cell>
        </row>
        <row r="86">
          <cell r="F86" t="str">
            <v>113-002</v>
          </cell>
        </row>
        <row r="87">
          <cell r="F87" t="str">
            <v>113-003</v>
          </cell>
        </row>
        <row r="88">
          <cell r="F88" t="str">
            <v>113-004</v>
          </cell>
        </row>
        <row r="89">
          <cell r="F89" t="str">
            <v>113-005</v>
          </cell>
        </row>
        <row r="90">
          <cell r="F90" t="str">
            <v>113-006</v>
          </cell>
        </row>
        <row r="91">
          <cell r="F91" t="str">
            <v>113-007</v>
          </cell>
        </row>
        <row r="92">
          <cell r="F92" t="str">
            <v>113-008</v>
          </cell>
        </row>
        <row r="93">
          <cell r="F93" t="str">
            <v>113-009</v>
          </cell>
        </row>
        <row r="94">
          <cell r="F94" t="str">
            <v>113-010</v>
          </cell>
        </row>
        <row r="95">
          <cell r="F95" t="str">
            <v>113-011</v>
          </cell>
        </row>
        <row r="96">
          <cell r="F96" t="str">
            <v>113-012</v>
          </cell>
        </row>
        <row r="97">
          <cell r="F97" t="str">
            <v>113-013</v>
          </cell>
        </row>
        <row r="98">
          <cell r="F98" t="str">
            <v>113-014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113-016</v>
          </cell>
        </row>
        <row r="129">
          <cell r="F129" t="str">
            <v>.</v>
          </cell>
        </row>
        <row r="130">
          <cell r="F130" t="str">
            <v>114-001</v>
          </cell>
        </row>
        <row r="131">
          <cell r="F131" t="str">
            <v>114-002</v>
          </cell>
        </row>
        <row r="132">
          <cell r="F132" t="str">
            <v>114-003</v>
          </cell>
        </row>
        <row r="133">
          <cell r="F133" t="str">
            <v>114-004</v>
          </cell>
        </row>
        <row r="134">
          <cell r="F134" t="str">
            <v>114-005</v>
          </cell>
        </row>
        <row r="135">
          <cell r="F135" t="str">
            <v>115-001</v>
          </cell>
        </row>
        <row r="136">
          <cell r="F136" t="str">
            <v>115-002</v>
          </cell>
        </row>
        <row r="137">
          <cell r="F137" t="str">
            <v>116-001</v>
          </cell>
        </row>
        <row r="138">
          <cell r="F138" t="str">
            <v>116-002</v>
          </cell>
        </row>
        <row r="139">
          <cell r="F139" t="str">
            <v>116-003</v>
          </cell>
        </row>
        <row r="140">
          <cell r="F140" t="str">
            <v>117-001</v>
          </cell>
        </row>
        <row r="141">
          <cell r="F141" t="str">
            <v>118-001</v>
          </cell>
        </row>
        <row r="142">
          <cell r="F142" t="str">
            <v>119-001</v>
          </cell>
        </row>
        <row r="143">
          <cell r="F143" t="str">
            <v>119-002</v>
          </cell>
        </row>
        <row r="144">
          <cell r="F144" t="str">
            <v>119-003</v>
          </cell>
        </row>
        <row r="145">
          <cell r="F145" t="str">
            <v>119-004</v>
          </cell>
        </row>
        <row r="146">
          <cell r="F146" t="str">
            <v>119-005</v>
          </cell>
        </row>
        <row r="147">
          <cell r="F147" t="str">
            <v>119-006</v>
          </cell>
        </row>
        <row r="148">
          <cell r="F148" t="str">
            <v>114-006</v>
          </cell>
        </row>
        <row r="149">
          <cell r="F149" t="str">
            <v>115-003</v>
          </cell>
        </row>
        <row r="150">
          <cell r="F150" t="str">
            <v>115-004</v>
          </cell>
        </row>
        <row r="151">
          <cell r="F151" t="str">
            <v>119-007</v>
          </cell>
        </row>
        <row r="152">
          <cell r="F152" t="str">
            <v>119-008</v>
          </cell>
        </row>
        <row r="153">
          <cell r="F153" t="str">
            <v>119-009</v>
          </cell>
        </row>
        <row r="154">
          <cell r="F154" t="str">
            <v>119-010</v>
          </cell>
        </row>
        <row r="155">
          <cell r="F155" t="str">
            <v>119-011</v>
          </cell>
        </row>
        <row r="156">
          <cell r="F156" t="str">
            <v>119-012</v>
          </cell>
        </row>
        <row r="157">
          <cell r="F157" t="str">
            <v>119-013</v>
          </cell>
        </row>
        <row r="158">
          <cell r="F158" t="str">
            <v>119-014</v>
          </cell>
        </row>
        <row r="159">
          <cell r="F159" t="str">
            <v>119-015</v>
          </cell>
        </row>
        <row r="160">
          <cell r="F160" t="str">
            <v>119-016</v>
          </cell>
        </row>
        <row r="161">
          <cell r="F161" t="str">
            <v>119-017</v>
          </cell>
        </row>
        <row r="162">
          <cell r="F162" t="str">
            <v>119-018</v>
          </cell>
        </row>
        <row r="163">
          <cell r="F163" t="str">
            <v>119-019</v>
          </cell>
        </row>
        <row r="164">
          <cell r="F164" t="str">
            <v>119-020</v>
          </cell>
        </row>
        <row r="165">
          <cell r="F165" t="str">
            <v>.</v>
          </cell>
        </row>
        <row r="166">
          <cell r="F166" t="str">
            <v>.</v>
          </cell>
        </row>
        <row r="167">
          <cell r="F167" t="str">
            <v>.</v>
          </cell>
        </row>
        <row r="168">
          <cell r="F168" t="str">
            <v>.</v>
          </cell>
        </row>
        <row r="175">
          <cell r="F175" t="str">
            <v>.</v>
          </cell>
        </row>
        <row r="176">
          <cell r="F176" t="str">
            <v>120-001</v>
          </cell>
        </row>
        <row r="177">
          <cell r="F177" t="str">
            <v>.</v>
          </cell>
        </row>
        <row r="178">
          <cell r="F178" t="str">
            <v>.</v>
          </cell>
        </row>
        <row r="179">
          <cell r="F179" t="str">
            <v>.</v>
          </cell>
        </row>
        <row r="180">
          <cell r="F180" t="str">
            <v>.</v>
          </cell>
        </row>
        <row r="181">
          <cell r="F181" t="str">
            <v>.</v>
          </cell>
        </row>
        <row r="182">
          <cell r="F182" t="str">
            <v>.</v>
          </cell>
        </row>
      </sheetData>
      <sheetData sheetId="26" refreshError="1">
        <row r="13">
          <cell r="F13" t="str">
            <v>.</v>
          </cell>
        </row>
        <row r="14">
          <cell r="F14" t="str">
            <v>201-001</v>
          </cell>
        </row>
        <row r="15">
          <cell r="F15" t="str">
            <v>204-001</v>
          </cell>
        </row>
        <row r="16">
          <cell r="F16" t="str">
            <v>204-002</v>
          </cell>
        </row>
        <row r="17">
          <cell r="F17" t="str">
            <v>204-003</v>
          </cell>
        </row>
        <row r="18">
          <cell r="F18" t="str">
            <v>.</v>
          </cell>
        </row>
        <row r="19">
          <cell r="F19" t="str">
            <v>202-001</v>
          </cell>
        </row>
        <row r="20">
          <cell r="F20" t="str">
            <v>202-002</v>
          </cell>
        </row>
        <row r="21">
          <cell r="F21" t="str">
            <v>202-003</v>
          </cell>
        </row>
        <row r="22">
          <cell r="F22" t="str">
            <v>202-004</v>
          </cell>
        </row>
        <row r="23">
          <cell r="F23" t="str">
            <v>202-005</v>
          </cell>
        </row>
        <row r="24">
          <cell r="F24" t="str">
            <v>202-006</v>
          </cell>
        </row>
        <row r="25">
          <cell r="F25" t="str">
            <v>.</v>
          </cell>
        </row>
        <row r="26">
          <cell r="F26" t="str">
            <v>.</v>
          </cell>
        </row>
        <row r="27">
          <cell r="F27" t="str">
            <v>206-001</v>
          </cell>
        </row>
        <row r="28">
          <cell r="F28" t="str">
            <v>206-002</v>
          </cell>
        </row>
        <row r="29">
          <cell r="F29" t="str">
            <v>207-001</v>
          </cell>
        </row>
        <row r="30">
          <cell r="F30" t="str">
            <v>207-002</v>
          </cell>
        </row>
        <row r="31">
          <cell r="F31" t="str">
            <v>207-003</v>
          </cell>
        </row>
        <row r="32">
          <cell r="F32" t="str">
            <v>208-001</v>
          </cell>
        </row>
        <row r="33">
          <cell r="F33" t="str">
            <v>208-002</v>
          </cell>
        </row>
        <row r="34">
          <cell r="F34" t="str">
            <v>208-003</v>
          </cell>
        </row>
        <row r="35">
          <cell r="F35" t="str">
            <v>208-004</v>
          </cell>
        </row>
        <row r="36">
          <cell r="F36" t="str">
            <v>208-005</v>
          </cell>
        </row>
        <row r="37">
          <cell r="F37" t="str">
            <v>209-001</v>
          </cell>
        </row>
        <row r="38">
          <cell r="F38" t="str">
            <v>209-002</v>
          </cell>
        </row>
        <row r="39">
          <cell r="F39" t="str">
            <v>209-003</v>
          </cell>
        </row>
        <row r="40">
          <cell r="F40" t="str">
            <v>210-001</v>
          </cell>
        </row>
        <row r="41">
          <cell r="F41" t="str">
            <v>210-002</v>
          </cell>
        </row>
        <row r="42">
          <cell r="F42" t="str">
            <v>210-003</v>
          </cell>
        </row>
        <row r="43">
          <cell r="F43" t="str">
            <v>210-004</v>
          </cell>
        </row>
        <row r="44">
          <cell r="F44" t="str">
            <v>210-005</v>
          </cell>
        </row>
        <row r="45">
          <cell r="F45" t="str">
            <v>210-006</v>
          </cell>
        </row>
        <row r="46">
          <cell r="F46" t="str">
            <v>210-007</v>
          </cell>
        </row>
        <row r="47">
          <cell r="F47" t="str">
            <v>210-008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211-001</v>
          </cell>
        </row>
        <row r="71">
          <cell r="F71" t="str">
            <v>.</v>
          </cell>
        </row>
        <row r="72">
          <cell r="F72" t="str">
            <v>212-001</v>
          </cell>
        </row>
        <row r="73">
          <cell r="F73" t="str">
            <v>212-002</v>
          </cell>
        </row>
        <row r="74">
          <cell r="F74" t="str">
            <v>212-003</v>
          </cell>
        </row>
        <row r="75">
          <cell r="F75" t="str">
            <v>212-004</v>
          </cell>
        </row>
        <row r="76">
          <cell r="F76" t="str">
            <v>212-005</v>
          </cell>
        </row>
        <row r="77">
          <cell r="F77" t="str">
            <v>212-006</v>
          </cell>
        </row>
        <row r="78">
          <cell r="F78" t="str">
            <v>212-007</v>
          </cell>
        </row>
        <row r="79">
          <cell r="F79" t="str">
            <v>212-008</v>
          </cell>
        </row>
        <row r="80">
          <cell r="F80" t="str">
            <v>212-009</v>
          </cell>
        </row>
        <row r="81">
          <cell r="F81" t="str">
            <v>212-010</v>
          </cell>
        </row>
        <row r="82">
          <cell r="F82" t="str">
            <v>212-011</v>
          </cell>
        </row>
        <row r="83">
          <cell r="F83" t="str">
            <v>.</v>
          </cell>
        </row>
        <row r="84">
          <cell r="F84" t="str">
            <v>.</v>
          </cell>
        </row>
        <row r="85">
          <cell r="F85" t="str">
            <v>213-001</v>
          </cell>
        </row>
        <row r="86">
          <cell r="F86" t="str">
            <v>213-002</v>
          </cell>
        </row>
        <row r="87">
          <cell r="F87" t="str">
            <v>213-003</v>
          </cell>
        </row>
        <row r="88">
          <cell r="F88" t="str">
            <v>213-004</v>
          </cell>
        </row>
        <row r="89">
          <cell r="F89" t="str">
            <v>213-005</v>
          </cell>
        </row>
        <row r="90">
          <cell r="F90" t="str">
            <v>213-006</v>
          </cell>
        </row>
        <row r="91">
          <cell r="F91" t="str">
            <v>213-007</v>
          </cell>
        </row>
        <row r="92">
          <cell r="F92" t="str">
            <v>213-008</v>
          </cell>
        </row>
        <row r="93">
          <cell r="F93" t="str">
            <v>213-009</v>
          </cell>
        </row>
        <row r="94">
          <cell r="F94" t="str">
            <v>213-010</v>
          </cell>
        </row>
        <row r="95">
          <cell r="F95" t="str">
            <v>213-011</v>
          </cell>
        </row>
        <row r="96">
          <cell r="F96" t="str">
            <v>213-012</v>
          </cell>
        </row>
        <row r="97">
          <cell r="F97" t="str">
            <v>213-013</v>
          </cell>
        </row>
        <row r="98">
          <cell r="F98" t="str">
            <v>213-014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213-016</v>
          </cell>
        </row>
        <row r="129">
          <cell r="F129" t="str">
            <v>.</v>
          </cell>
        </row>
        <row r="130">
          <cell r="F130" t="str">
            <v>214-001</v>
          </cell>
        </row>
        <row r="131">
          <cell r="F131" t="str">
            <v>214-002</v>
          </cell>
        </row>
        <row r="132">
          <cell r="F132" t="str">
            <v>214-003</v>
          </cell>
        </row>
        <row r="133">
          <cell r="F133" t="str">
            <v>214-004</v>
          </cell>
        </row>
        <row r="134">
          <cell r="F134" t="str">
            <v>214-005</v>
          </cell>
        </row>
        <row r="135">
          <cell r="F135" t="str">
            <v>215-001</v>
          </cell>
        </row>
        <row r="136">
          <cell r="F136" t="str">
            <v>215-002</v>
          </cell>
        </row>
        <row r="137">
          <cell r="F137" t="str">
            <v>216-001</v>
          </cell>
        </row>
        <row r="138">
          <cell r="F138" t="str">
            <v>216-002</v>
          </cell>
        </row>
        <row r="139">
          <cell r="F139" t="str">
            <v>216-003</v>
          </cell>
        </row>
        <row r="140">
          <cell r="F140" t="str">
            <v>217-001</v>
          </cell>
        </row>
        <row r="141">
          <cell r="F141" t="str">
            <v>218-001</v>
          </cell>
        </row>
        <row r="142">
          <cell r="F142" t="str">
            <v>219-001</v>
          </cell>
        </row>
        <row r="143">
          <cell r="F143" t="str">
            <v>219-002</v>
          </cell>
        </row>
        <row r="144">
          <cell r="F144" t="str">
            <v>219-003</v>
          </cell>
        </row>
        <row r="145">
          <cell r="F145" t="str">
            <v>219-004</v>
          </cell>
        </row>
        <row r="146">
          <cell r="F146" t="str">
            <v>219-005</v>
          </cell>
        </row>
        <row r="147">
          <cell r="F147" t="str">
            <v>219-006</v>
          </cell>
        </row>
        <row r="148">
          <cell r="F148" t="str">
            <v>214-006</v>
          </cell>
        </row>
        <row r="149">
          <cell r="F149" t="str">
            <v>215-003</v>
          </cell>
        </row>
        <row r="150">
          <cell r="F150" t="str">
            <v>215-004</v>
          </cell>
        </row>
        <row r="151">
          <cell r="F151" t="str">
            <v>219-007</v>
          </cell>
        </row>
        <row r="152">
          <cell r="F152" t="str">
            <v>219-008</v>
          </cell>
        </row>
        <row r="153">
          <cell r="F153" t="str">
            <v>219-009</v>
          </cell>
        </row>
        <row r="154">
          <cell r="F154" t="str">
            <v>219-010</v>
          </cell>
        </row>
        <row r="155">
          <cell r="F155" t="str">
            <v>219-011</v>
          </cell>
        </row>
        <row r="156">
          <cell r="F156" t="str">
            <v>219-012</v>
          </cell>
        </row>
        <row r="157">
          <cell r="F157" t="str">
            <v>219-013</v>
          </cell>
        </row>
        <row r="158">
          <cell r="F158" t="str">
            <v>219-014</v>
          </cell>
        </row>
        <row r="159">
          <cell r="F159" t="str">
            <v>219-015</v>
          </cell>
        </row>
        <row r="160">
          <cell r="F160" t="str">
            <v>219-016</v>
          </cell>
        </row>
        <row r="161">
          <cell r="F161" t="str">
            <v>219-017</v>
          </cell>
        </row>
        <row r="162">
          <cell r="F162" t="str">
            <v>219-018</v>
          </cell>
        </row>
        <row r="163">
          <cell r="F163" t="str">
            <v>219-019</v>
          </cell>
        </row>
        <row r="164">
          <cell r="F164" t="str">
            <v>219-020</v>
          </cell>
        </row>
        <row r="165">
          <cell r="F165" t="str">
            <v>.</v>
          </cell>
        </row>
        <row r="166">
          <cell r="F166" t="str">
            <v>.</v>
          </cell>
        </row>
        <row r="167">
          <cell r="F167" t="str">
            <v>.</v>
          </cell>
        </row>
        <row r="175">
          <cell r="F175" t="str">
            <v>.</v>
          </cell>
        </row>
        <row r="176">
          <cell r="F176" t="str">
            <v>220-001</v>
          </cell>
        </row>
        <row r="177">
          <cell r="F177" t="str">
            <v>.</v>
          </cell>
        </row>
        <row r="178">
          <cell r="F178" t="str">
            <v>.</v>
          </cell>
        </row>
        <row r="179">
          <cell r="F179" t="str">
            <v>.</v>
          </cell>
        </row>
        <row r="180">
          <cell r="F180" t="str">
            <v>.</v>
          </cell>
        </row>
        <row r="181">
          <cell r="F181" t="str">
            <v>.</v>
          </cell>
        </row>
      </sheetData>
      <sheetData sheetId="27" refreshError="1">
        <row r="13">
          <cell r="F13" t="str">
            <v>.</v>
          </cell>
        </row>
        <row r="14">
          <cell r="F14" t="str">
            <v>301-001</v>
          </cell>
        </row>
        <row r="15">
          <cell r="F15" t="str">
            <v>301-002</v>
          </cell>
        </row>
        <row r="16">
          <cell r="F16" t="str">
            <v>302-001</v>
          </cell>
        </row>
        <row r="17">
          <cell r="F17" t="str">
            <v>302-002</v>
          </cell>
        </row>
        <row r="18">
          <cell r="F18" t="str">
            <v>302-003</v>
          </cell>
        </row>
        <row r="19">
          <cell r="F19" t="str">
            <v>.</v>
          </cell>
        </row>
        <row r="20">
          <cell r="F20" t="str">
            <v>303-001</v>
          </cell>
        </row>
        <row r="21">
          <cell r="F21" t="str">
            <v>303-002</v>
          </cell>
        </row>
        <row r="22">
          <cell r="F22" t="str">
            <v>303-003</v>
          </cell>
        </row>
        <row r="23">
          <cell r="F23" t="str">
            <v>303-004</v>
          </cell>
        </row>
        <row r="24">
          <cell r="F24" t="str">
            <v>303-005</v>
          </cell>
        </row>
        <row r="25">
          <cell r="F25" t="str">
            <v>304-001</v>
          </cell>
        </row>
        <row r="26">
          <cell r="F26" t="str">
            <v>304-002</v>
          </cell>
        </row>
        <row r="27">
          <cell r="F27" t="str">
            <v>304-003</v>
          </cell>
        </row>
        <row r="28">
          <cell r="F28" t="str">
            <v>.</v>
          </cell>
        </row>
        <row r="29">
          <cell r="F29" t="str">
            <v>.</v>
          </cell>
        </row>
        <row r="30">
          <cell r="F30" t="str">
            <v>.</v>
          </cell>
        </row>
        <row r="31">
          <cell r="F31" t="str">
            <v>305-001</v>
          </cell>
        </row>
        <row r="32">
          <cell r="F32" t="str">
            <v>305-002</v>
          </cell>
        </row>
        <row r="33">
          <cell r="F33" t="str">
            <v>305-003</v>
          </cell>
        </row>
        <row r="34">
          <cell r="F34" t="str">
            <v>305-004</v>
          </cell>
        </row>
        <row r="35">
          <cell r="F35" t="str">
            <v>305-005</v>
          </cell>
        </row>
        <row r="36">
          <cell r="F36" t="str">
            <v>305-006</v>
          </cell>
        </row>
        <row r="37">
          <cell r="F37" t="str">
            <v>305-007</v>
          </cell>
        </row>
        <row r="38">
          <cell r="F38" t="str">
            <v>305-008</v>
          </cell>
        </row>
        <row r="39">
          <cell r="F39" t="str">
            <v>306-001</v>
          </cell>
        </row>
        <row r="40">
          <cell r="F40" t="str">
            <v>306-002</v>
          </cell>
        </row>
        <row r="41">
          <cell r="F41" t="str">
            <v>306-003</v>
          </cell>
        </row>
        <row r="42">
          <cell r="F42" t="str">
            <v>306-004</v>
          </cell>
        </row>
        <row r="43">
          <cell r="F43" t="str">
            <v>306-005</v>
          </cell>
        </row>
        <row r="44">
          <cell r="F44" t="str">
            <v>306-006</v>
          </cell>
        </row>
        <row r="45">
          <cell r="F45" t="str">
            <v>306-007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306-008</v>
          </cell>
        </row>
        <row r="71">
          <cell r="F71" t="str">
            <v>.</v>
          </cell>
        </row>
        <row r="72">
          <cell r="F72" t="str">
            <v>307-001</v>
          </cell>
        </row>
        <row r="73">
          <cell r="F73" t="str">
            <v>307-002</v>
          </cell>
        </row>
        <row r="74">
          <cell r="F74" t="str">
            <v>307-003</v>
          </cell>
        </row>
        <row r="75">
          <cell r="F75" t="str">
            <v>307-004</v>
          </cell>
        </row>
        <row r="76">
          <cell r="F76" t="str">
            <v>307-005</v>
          </cell>
        </row>
        <row r="77">
          <cell r="F77" t="str">
            <v>307-006</v>
          </cell>
        </row>
        <row r="78">
          <cell r="F78" t="str">
            <v>307-007</v>
          </cell>
        </row>
        <row r="79">
          <cell r="F79" t="str">
            <v>307-008</v>
          </cell>
        </row>
        <row r="80">
          <cell r="F80" t="str">
            <v>307-009</v>
          </cell>
        </row>
        <row r="81">
          <cell r="F81" t="str">
            <v>307-010</v>
          </cell>
        </row>
        <row r="82">
          <cell r="F82" t="str">
            <v>307-011</v>
          </cell>
        </row>
        <row r="83">
          <cell r="F83" t="str">
            <v>307-012</v>
          </cell>
        </row>
        <row r="84">
          <cell r="F84" t="str">
            <v>307-013</v>
          </cell>
        </row>
        <row r="85">
          <cell r="F85" t="str">
            <v>307-014</v>
          </cell>
        </row>
        <row r="86">
          <cell r="F86" t="str">
            <v>.</v>
          </cell>
        </row>
        <row r="87">
          <cell r="F87" t="str">
            <v>310-001</v>
          </cell>
        </row>
        <row r="88">
          <cell r="F88" t="str">
            <v>310-002</v>
          </cell>
        </row>
        <row r="89">
          <cell r="F89" t="str">
            <v>307-015</v>
          </cell>
        </row>
        <row r="90">
          <cell r="F90" t="str">
            <v>309-001</v>
          </cell>
        </row>
        <row r="91">
          <cell r="F91" t="str">
            <v>309-002</v>
          </cell>
        </row>
        <row r="92">
          <cell r="F92" t="str">
            <v>310-003</v>
          </cell>
        </row>
        <row r="93">
          <cell r="F93" t="str">
            <v>310-004</v>
          </cell>
        </row>
        <row r="94">
          <cell r="F94" t="str">
            <v>310-005</v>
          </cell>
        </row>
        <row r="95">
          <cell r="F95" t="str">
            <v>308-001</v>
          </cell>
        </row>
        <row r="96">
          <cell r="F96" t="str">
            <v>310-006</v>
          </cell>
        </row>
        <row r="97">
          <cell r="F97" t="str">
            <v>310-007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310-008</v>
          </cell>
        </row>
        <row r="129">
          <cell r="F129" t="str">
            <v>.</v>
          </cell>
        </row>
        <row r="130">
          <cell r="F130" t="str">
            <v>311-001</v>
          </cell>
        </row>
        <row r="131">
          <cell r="F131" t="str">
            <v>311-002</v>
          </cell>
        </row>
        <row r="132">
          <cell r="F132" t="str">
            <v>312-001</v>
          </cell>
        </row>
        <row r="133">
          <cell r="F133" t="str">
            <v>313-001</v>
          </cell>
        </row>
        <row r="134">
          <cell r="F134" t="str">
            <v>313-002</v>
          </cell>
        </row>
        <row r="135">
          <cell r="F135" t="str">
            <v>313-003</v>
          </cell>
        </row>
        <row r="136">
          <cell r="F136" t="str">
            <v>313-004</v>
          </cell>
        </row>
        <row r="137">
          <cell r="F137" t="str">
            <v>311-003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8" refreshError="1">
        <row r="13">
          <cell r="F13" t="str">
            <v>.</v>
          </cell>
        </row>
        <row r="14">
          <cell r="F14" t="str">
            <v>401-001</v>
          </cell>
        </row>
        <row r="15">
          <cell r="F15" t="str">
            <v>401-002</v>
          </cell>
        </row>
        <row r="16">
          <cell r="F16" t="str">
            <v>402-001</v>
          </cell>
        </row>
        <row r="17">
          <cell r="F17" t="str">
            <v>402-002</v>
          </cell>
        </row>
        <row r="18">
          <cell r="F18" t="str">
            <v>402-003</v>
          </cell>
        </row>
        <row r="19">
          <cell r="F19" t="str">
            <v>.</v>
          </cell>
        </row>
        <row r="20">
          <cell r="F20" t="str">
            <v>403-001</v>
          </cell>
        </row>
        <row r="21">
          <cell r="F21" t="str">
            <v>403-002</v>
          </cell>
        </row>
        <row r="22">
          <cell r="F22" t="str">
            <v>403-003</v>
          </cell>
        </row>
        <row r="23">
          <cell r="F23" t="str">
            <v>403-004</v>
          </cell>
        </row>
        <row r="24">
          <cell r="F24" t="str">
            <v>403-005</v>
          </cell>
        </row>
        <row r="25">
          <cell r="F25" t="str">
            <v>404-001</v>
          </cell>
        </row>
        <row r="26">
          <cell r="F26" t="str">
            <v>404-002</v>
          </cell>
        </row>
        <row r="27">
          <cell r="F27" t="str">
            <v>404-003</v>
          </cell>
        </row>
        <row r="28">
          <cell r="F28" t="str">
            <v>.</v>
          </cell>
        </row>
        <row r="29">
          <cell r="F29" t="str">
            <v>.</v>
          </cell>
        </row>
        <row r="30">
          <cell r="F30" t="str">
            <v>.</v>
          </cell>
        </row>
        <row r="31">
          <cell r="F31" t="str">
            <v>405-001</v>
          </cell>
        </row>
        <row r="32">
          <cell r="F32" t="str">
            <v>405-002</v>
          </cell>
        </row>
        <row r="33">
          <cell r="F33" t="str">
            <v>405-003</v>
          </cell>
        </row>
        <row r="34">
          <cell r="F34" t="str">
            <v>405-004</v>
          </cell>
        </row>
        <row r="35">
          <cell r="F35" t="str">
            <v>405-005</v>
          </cell>
        </row>
        <row r="36">
          <cell r="F36" t="str">
            <v>405-006</v>
          </cell>
        </row>
        <row r="37">
          <cell r="F37" t="str">
            <v>405-007</v>
          </cell>
        </row>
        <row r="38">
          <cell r="F38" t="str">
            <v>405-008</v>
          </cell>
        </row>
        <row r="39">
          <cell r="F39" t="str">
            <v>406-001</v>
          </cell>
        </row>
        <row r="40">
          <cell r="F40" t="str">
            <v>406-002</v>
          </cell>
        </row>
        <row r="41">
          <cell r="F41" t="str">
            <v>406-003</v>
          </cell>
        </row>
        <row r="42">
          <cell r="F42" t="str">
            <v>406-004</v>
          </cell>
        </row>
        <row r="43">
          <cell r="F43" t="str">
            <v>406-005</v>
          </cell>
        </row>
        <row r="44">
          <cell r="F44" t="str">
            <v>406-006</v>
          </cell>
        </row>
        <row r="45">
          <cell r="F45" t="str">
            <v>406-007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406-008</v>
          </cell>
        </row>
        <row r="71">
          <cell r="F71" t="str">
            <v>.</v>
          </cell>
        </row>
        <row r="72">
          <cell r="F72" t="str">
            <v>407-001</v>
          </cell>
        </row>
        <row r="73">
          <cell r="F73" t="str">
            <v>407-002</v>
          </cell>
        </row>
        <row r="74">
          <cell r="F74" t="str">
            <v>407-003</v>
          </cell>
        </row>
        <row r="75">
          <cell r="F75" t="str">
            <v>407-004</v>
          </cell>
        </row>
        <row r="76">
          <cell r="F76" t="str">
            <v>407-005</v>
          </cell>
        </row>
        <row r="77">
          <cell r="F77" t="str">
            <v>407-006</v>
          </cell>
        </row>
        <row r="78">
          <cell r="F78" t="str">
            <v>407-007</v>
          </cell>
        </row>
        <row r="79">
          <cell r="F79" t="str">
            <v>407-008</v>
          </cell>
        </row>
        <row r="80">
          <cell r="F80" t="str">
            <v>407-009</v>
          </cell>
        </row>
        <row r="81">
          <cell r="F81" t="str">
            <v>407-010</v>
          </cell>
        </row>
        <row r="82">
          <cell r="F82" t="str">
            <v>407-011</v>
          </cell>
        </row>
        <row r="83">
          <cell r="F83" t="str">
            <v>407-012</v>
          </cell>
        </row>
        <row r="84">
          <cell r="F84" t="str">
            <v>407-013</v>
          </cell>
        </row>
        <row r="85">
          <cell r="F85" t="str">
            <v>407-014</v>
          </cell>
        </row>
        <row r="86">
          <cell r="F86" t="str">
            <v>.</v>
          </cell>
        </row>
        <row r="87">
          <cell r="F87" t="str">
            <v>410-001</v>
          </cell>
        </row>
        <row r="88">
          <cell r="F88" t="str">
            <v>410-002</v>
          </cell>
        </row>
        <row r="89">
          <cell r="F89" t="str">
            <v>407-015</v>
          </cell>
        </row>
        <row r="90">
          <cell r="F90" t="str">
            <v>409-001</v>
          </cell>
        </row>
        <row r="91">
          <cell r="F91" t="str">
            <v>409-002</v>
          </cell>
        </row>
        <row r="92">
          <cell r="F92" t="str">
            <v>410-003</v>
          </cell>
        </row>
        <row r="93">
          <cell r="F93" t="str">
            <v>410-004</v>
          </cell>
        </row>
        <row r="94">
          <cell r="F94" t="str">
            <v>410-005</v>
          </cell>
        </row>
        <row r="95">
          <cell r="F95" t="str">
            <v>408-001</v>
          </cell>
        </row>
        <row r="96">
          <cell r="F96" t="str">
            <v>410-006</v>
          </cell>
        </row>
        <row r="97">
          <cell r="F97" t="str">
            <v>410-007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410-008</v>
          </cell>
        </row>
        <row r="129">
          <cell r="F129" t="str">
            <v>.</v>
          </cell>
        </row>
        <row r="130">
          <cell r="F130" t="str">
            <v>411-001</v>
          </cell>
        </row>
        <row r="131">
          <cell r="F131" t="str">
            <v>411-002</v>
          </cell>
        </row>
        <row r="132">
          <cell r="F132" t="str">
            <v>412-001</v>
          </cell>
        </row>
        <row r="133">
          <cell r="F133" t="str">
            <v>413-001</v>
          </cell>
        </row>
        <row r="134">
          <cell r="F134" t="str">
            <v>413-002</v>
          </cell>
        </row>
        <row r="135">
          <cell r="F135" t="str">
            <v>413-003</v>
          </cell>
        </row>
        <row r="136">
          <cell r="F136" t="str">
            <v>413-004</v>
          </cell>
        </row>
        <row r="137">
          <cell r="F137" t="str">
            <v>411-003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9" refreshError="1">
        <row r="13">
          <cell r="F13" t="str">
            <v>.</v>
          </cell>
        </row>
        <row r="14">
          <cell r="F14" t="str">
            <v>.</v>
          </cell>
        </row>
        <row r="15">
          <cell r="F15" t="str">
            <v>.</v>
          </cell>
        </row>
        <row r="16">
          <cell r="F16" t="str">
            <v>501-001</v>
          </cell>
        </row>
        <row r="17">
          <cell r="F17" t="str">
            <v>501-002</v>
          </cell>
        </row>
        <row r="18">
          <cell r="F18" t="str">
            <v>.</v>
          </cell>
        </row>
        <row r="19">
          <cell r="F19" t="str">
            <v>.</v>
          </cell>
        </row>
        <row r="20">
          <cell r="F20" t="str">
            <v>501-003</v>
          </cell>
        </row>
        <row r="21">
          <cell r="F21" t="str">
            <v>.</v>
          </cell>
        </row>
        <row r="22">
          <cell r="F22" t="str">
            <v>501-004</v>
          </cell>
        </row>
        <row r="23">
          <cell r="F23" t="str">
            <v>501-005</v>
          </cell>
        </row>
        <row r="24">
          <cell r="F24" t="str">
            <v>501-006</v>
          </cell>
        </row>
        <row r="25">
          <cell r="F25" t="str">
            <v>501-007</v>
          </cell>
        </row>
        <row r="26">
          <cell r="F26" t="str">
            <v>501-008</v>
          </cell>
        </row>
        <row r="27">
          <cell r="F27" t="str">
            <v>501-009</v>
          </cell>
        </row>
        <row r="28">
          <cell r="F28" t="str">
            <v>501-010</v>
          </cell>
        </row>
        <row r="29">
          <cell r="F29" t="str">
            <v>501-011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501-012</v>
          </cell>
        </row>
        <row r="71">
          <cell r="F71" t="str">
            <v>.</v>
          </cell>
        </row>
        <row r="72">
          <cell r="F72" t="str">
            <v>502-001</v>
          </cell>
        </row>
        <row r="73">
          <cell r="F73" t="str">
            <v>502-002</v>
          </cell>
        </row>
        <row r="74">
          <cell r="F74" t="str">
            <v>502-003</v>
          </cell>
        </row>
        <row r="75">
          <cell r="F75" t="str">
            <v>.</v>
          </cell>
        </row>
        <row r="76">
          <cell r="F76" t="str">
            <v>502-004</v>
          </cell>
        </row>
        <row r="77">
          <cell r="F77" t="str">
            <v>502-005</v>
          </cell>
        </row>
        <row r="78">
          <cell r="F78" t="str">
            <v>502-006</v>
          </cell>
        </row>
        <row r="79">
          <cell r="F79" t="str">
            <v>502-007</v>
          </cell>
        </row>
        <row r="80">
          <cell r="F80" t="str">
            <v>502-008</v>
          </cell>
        </row>
        <row r="81">
          <cell r="F81" t="str">
            <v>502-009</v>
          </cell>
        </row>
        <row r="82">
          <cell r="F82" t="str">
            <v>502-010</v>
          </cell>
        </row>
        <row r="83">
          <cell r="F83" t="str">
            <v>502-011</v>
          </cell>
        </row>
        <row r="84">
          <cell r="F84" t="str">
            <v>.</v>
          </cell>
        </row>
        <row r="85">
          <cell r="F85" t="str">
            <v>502-012</v>
          </cell>
        </row>
        <row r="86">
          <cell r="F86" t="str">
            <v>502-013</v>
          </cell>
        </row>
        <row r="87">
          <cell r="F87" t="str">
            <v>502-014</v>
          </cell>
        </row>
        <row r="88">
          <cell r="F88" t="str">
            <v>502-015</v>
          </cell>
        </row>
        <row r="89">
          <cell r="F89" t="str">
            <v>502-016</v>
          </cell>
        </row>
        <row r="90">
          <cell r="F90" t="str">
            <v>.</v>
          </cell>
        </row>
        <row r="91">
          <cell r="F91" t="str">
            <v>502-017</v>
          </cell>
        </row>
        <row r="92">
          <cell r="F92" t="str">
            <v>.</v>
          </cell>
        </row>
        <row r="93">
          <cell r="F93" t="str">
            <v>502-018</v>
          </cell>
        </row>
        <row r="94">
          <cell r="F94" t="str">
            <v>502-019</v>
          </cell>
        </row>
        <row r="95">
          <cell r="F95" t="str">
            <v>502-020</v>
          </cell>
        </row>
        <row r="96">
          <cell r="F96" t="str">
            <v>502-021</v>
          </cell>
        </row>
        <row r="97">
          <cell r="F97" t="str">
            <v>502-022</v>
          </cell>
        </row>
        <row r="98">
          <cell r="F98" t="str">
            <v>502-023</v>
          </cell>
        </row>
        <row r="99">
          <cell r="F99" t="str">
            <v>502-024</v>
          </cell>
        </row>
        <row r="100">
          <cell r="F100" t="str">
            <v>502-025</v>
          </cell>
        </row>
        <row r="101">
          <cell r="F101" t="str">
            <v>.</v>
          </cell>
        </row>
        <row r="102">
          <cell r="F102" t="str">
            <v>.</v>
          </cell>
        </row>
        <row r="103">
          <cell r="F103" t="str">
            <v>502-026</v>
          </cell>
        </row>
        <row r="104">
          <cell r="F104" t="str">
            <v>502-027</v>
          </cell>
        </row>
        <row r="105">
          <cell r="F105" t="str">
            <v>502-028</v>
          </cell>
        </row>
        <row r="106">
          <cell r="F106" t="str">
            <v>502-029</v>
          </cell>
        </row>
        <row r="107">
          <cell r="F107" t="str">
            <v>502-030</v>
          </cell>
        </row>
        <row r="108">
          <cell r="F108" t="str">
            <v>502-031</v>
          </cell>
        </row>
        <row r="109">
          <cell r="F109" t="str">
            <v>502-032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502-033</v>
          </cell>
        </row>
        <row r="129">
          <cell r="F129" t="str">
            <v>.</v>
          </cell>
        </row>
        <row r="130">
          <cell r="F130" t="str">
            <v>503-001</v>
          </cell>
        </row>
        <row r="131">
          <cell r="F131" t="str">
            <v>503-002</v>
          </cell>
        </row>
        <row r="132">
          <cell r="F132" t="str">
            <v>503-003</v>
          </cell>
        </row>
        <row r="133">
          <cell r="F133" t="str">
            <v>503-004</v>
          </cell>
        </row>
        <row r="134">
          <cell r="F134" t="str">
            <v>503-005</v>
          </cell>
        </row>
        <row r="135">
          <cell r="F135" t="str">
            <v>503-006</v>
          </cell>
        </row>
        <row r="136">
          <cell r="F136" t="str">
            <v>503-007</v>
          </cell>
        </row>
        <row r="137">
          <cell r="F137" t="str">
            <v>503-008</v>
          </cell>
        </row>
        <row r="138">
          <cell r="F138" t="str">
            <v>503-009</v>
          </cell>
        </row>
        <row r="139">
          <cell r="F139" t="str">
            <v>503-010</v>
          </cell>
        </row>
        <row r="140">
          <cell r="F140" t="str">
            <v>503-011</v>
          </cell>
        </row>
        <row r="141">
          <cell r="F141" t="str">
            <v>503-012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0" refreshError="1">
        <row r="13">
          <cell r="F13" t="str">
            <v>.</v>
          </cell>
        </row>
        <row r="14">
          <cell r="F14" t="str">
            <v>.</v>
          </cell>
        </row>
        <row r="15">
          <cell r="F15" t="str">
            <v>.</v>
          </cell>
        </row>
        <row r="16">
          <cell r="F16" t="str">
            <v>601-001</v>
          </cell>
        </row>
        <row r="17">
          <cell r="F17" t="str">
            <v>601-002</v>
          </cell>
        </row>
        <row r="18">
          <cell r="F18" t="str">
            <v>.</v>
          </cell>
        </row>
        <row r="19">
          <cell r="F19" t="str">
            <v>.</v>
          </cell>
        </row>
        <row r="20">
          <cell r="F20" t="str">
            <v>601-003</v>
          </cell>
        </row>
        <row r="21">
          <cell r="F21" t="str">
            <v>.</v>
          </cell>
        </row>
        <row r="22">
          <cell r="F22" t="str">
            <v>601-004</v>
          </cell>
        </row>
        <row r="23">
          <cell r="F23" t="str">
            <v>601-005</v>
          </cell>
        </row>
        <row r="24">
          <cell r="F24" t="str">
            <v>601-006</v>
          </cell>
        </row>
        <row r="25">
          <cell r="F25" t="str">
            <v>601-007</v>
          </cell>
        </row>
        <row r="26">
          <cell r="F26" t="str">
            <v>601-008</v>
          </cell>
        </row>
        <row r="27">
          <cell r="F27" t="str">
            <v>601-009</v>
          </cell>
        </row>
        <row r="28">
          <cell r="F28" t="str">
            <v>601-010</v>
          </cell>
        </row>
        <row r="29">
          <cell r="F29" t="str">
            <v>601-011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601-012</v>
          </cell>
        </row>
        <row r="71">
          <cell r="F71" t="str">
            <v>.</v>
          </cell>
        </row>
        <row r="72">
          <cell r="F72" t="str">
            <v>602-001</v>
          </cell>
        </row>
        <row r="73">
          <cell r="F73" t="str">
            <v>602-002</v>
          </cell>
        </row>
        <row r="74">
          <cell r="F74" t="str">
            <v>602-003</v>
          </cell>
        </row>
        <row r="75">
          <cell r="F75" t="str">
            <v>.</v>
          </cell>
        </row>
        <row r="76">
          <cell r="F76" t="str">
            <v>602-004</v>
          </cell>
        </row>
        <row r="77">
          <cell r="F77" t="str">
            <v>602-005</v>
          </cell>
        </row>
        <row r="78">
          <cell r="F78" t="str">
            <v>602-006</v>
          </cell>
        </row>
        <row r="79">
          <cell r="F79" t="str">
            <v>602-007</v>
          </cell>
        </row>
        <row r="80">
          <cell r="F80" t="str">
            <v>602-008</v>
          </cell>
        </row>
        <row r="81">
          <cell r="F81" t="str">
            <v>602-009</v>
          </cell>
        </row>
        <row r="82">
          <cell r="F82" t="str">
            <v>602-010</v>
          </cell>
        </row>
        <row r="83">
          <cell r="F83" t="str">
            <v>602-011</v>
          </cell>
        </row>
        <row r="84">
          <cell r="F84" t="str">
            <v>.</v>
          </cell>
        </row>
        <row r="85">
          <cell r="F85" t="str">
            <v>602-012</v>
          </cell>
        </row>
        <row r="86">
          <cell r="F86" t="str">
            <v>602-013</v>
          </cell>
        </row>
        <row r="87">
          <cell r="F87" t="str">
            <v>602-014</v>
          </cell>
        </row>
        <row r="88">
          <cell r="F88" t="str">
            <v>602-015</v>
          </cell>
        </row>
        <row r="89">
          <cell r="F89" t="str">
            <v>602-016</v>
          </cell>
        </row>
        <row r="90">
          <cell r="F90" t="str">
            <v>.</v>
          </cell>
        </row>
        <row r="91">
          <cell r="F91" t="str">
            <v>602-017</v>
          </cell>
        </row>
        <row r="92">
          <cell r="F92" t="str">
            <v>.</v>
          </cell>
        </row>
        <row r="93">
          <cell r="F93" t="str">
            <v>602-018</v>
          </cell>
        </row>
        <row r="94">
          <cell r="F94" t="str">
            <v>602-019</v>
          </cell>
        </row>
        <row r="95">
          <cell r="F95" t="str">
            <v>602-020</v>
          </cell>
        </row>
        <row r="96">
          <cell r="F96" t="str">
            <v>602-021</v>
          </cell>
        </row>
        <row r="97">
          <cell r="F97" t="str">
            <v>602-022</v>
          </cell>
        </row>
        <row r="98">
          <cell r="F98" t="str">
            <v>602-023</v>
          </cell>
        </row>
        <row r="99">
          <cell r="F99" t="str">
            <v>602-024</v>
          </cell>
        </row>
        <row r="100">
          <cell r="F100" t="str">
            <v>602-025</v>
          </cell>
        </row>
        <row r="101">
          <cell r="F101" t="str">
            <v>.</v>
          </cell>
        </row>
        <row r="102">
          <cell r="F102" t="str">
            <v>.</v>
          </cell>
        </row>
        <row r="103">
          <cell r="F103" t="str">
            <v>602-026</v>
          </cell>
        </row>
        <row r="104">
          <cell r="F104" t="str">
            <v>602-027</v>
          </cell>
        </row>
        <row r="105">
          <cell r="F105" t="str">
            <v>602-028</v>
          </cell>
        </row>
        <row r="106">
          <cell r="F106" t="str">
            <v>602-029</v>
          </cell>
        </row>
        <row r="107">
          <cell r="F107" t="str">
            <v>602-030</v>
          </cell>
        </row>
        <row r="108">
          <cell r="F108" t="str">
            <v>602-031</v>
          </cell>
        </row>
        <row r="109">
          <cell r="F109" t="str">
            <v>602-032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602-033</v>
          </cell>
        </row>
        <row r="129">
          <cell r="F129" t="str">
            <v>.</v>
          </cell>
        </row>
        <row r="130">
          <cell r="F130" t="str">
            <v>603-001</v>
          </cell>
        </row>
        <row r="131">
          <cell r="F131" t="str">
            <v>603-002</v>
          </cell>
        </row>
        <row r="132">
          <cell r="F132" t="str">
            <v>603-003</v>
          </cell>
        </row>
        <row r="133">
          <cell r="F133" t="str">
            <v>603-004</v>
          </cell>
        </row>
        <row r="134">
          <cell r="F134" t="str">
            <v>603-005</v>
          </cell>
        </row>
        <row r="135">
          <cell r="F135" t="str">
            <v>603-006</v>
          </cell>
        </row>
        <row r="136">
          <cell r="F136" t="str">
            <v>603-007</v>
          </cell>
        </row>
        <row r="137">
          <cell r="F137" t="str">
            <v>603-008</v>
          </cell>
        </row>
        <row r="138">
          <cell r="F138" t="str">
            <v>603-009</v>
          </cell>
        </row>
        <row r="139">
          <cell r="F139" t="str">
            <v>603-010</v>
          </cell>
        </row>
        <row r="140">
          <cell r="F140" t="str">
            <v>603-011</v>
          </cell>
        </row>
        <row r="141">
          <cell r="F141" t="str">
            <v>603-012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1" refreshError="1">
        <row r="13">
          <cell r="F13" t="str">
            <v>.</v>
          </cell>
        </row>
        <row r="14">
          <cell r="F14" t="str">
            <v>701-001</v>
          </cell>
        </row>
        <row r="15">
          <cell r="F15" t="str">
            <v>701-002</v>
          </cell>
        </row>
        <row r="16">
          <cell r="F16" t="str">
            <v>702-001</v>
          </cell>
        </row>
        <row r="17">
          <cell r="F17" t="str">
            <v>702-002</v>
          </cell>
        </row>
        <row r="18">
          <cell r="F18" t="str">
            <v>702-003</v>
          </cell>
        </row>
        <row r="19">
          <cell r="F19" t="str">
            <v>.</v>
          </cell>
        </row>
        <row r="20">
          <cell r="F20" t="str">
            <v>703-001</v>
          </cell>
        </row>
        <row r="21">
          <cell r="F21" t="str">
            <v>703-002</v>
          </cell>
        </row>
        <row r="22">
          <cell r="F22" t="str">
            <v>703-003</v>
          </cell>
        </row>
        <row r="23">
          <cell r="F23" t="str">
            <v>703-004</v>
          </cell>
        </row>
        <row r="24">
          <cell r="F24" t="str">
            <v>704-001</v>
          </cell>
        </row>
        <row r="25">
          <cell r="F25" t="str">
            <v>704-002</v>
          </cell>
        </row>
        <row r="26">
          <cell r="F26" t="str">
            <v>704-003</v>
          </cell>
        </row>
        <row r="27">
          <cell r="F27" t="str">
            <v>704-004</v>
          </cell>
        </row>
        <row r="28">
          <cell r="F28" t="str">
            <v>705-001</v>
          </cell>
        </row>
        <row r="29">
          <cell r="F29" t="str">
            <v>705-002</v>
          </cell>
        </row>
        <row r="30">
          <cell r="F30" t="str">
            <v>705-003</v>
          </cell>
        </row>
        <row r="31">
          <cell r="F31" t="str">
            <v>705-004</v>
          </cell>
        </row>
        <row r="32">
          <cell r="F32" t="str">
            <v>705-005</v>
          </cell>
        </row>
        <row r="33">
          <cell r="F33" t="str">
            <v>705-006</v>
          </cell>
        </row>
        <row r="34">
          <cell r="F34" t="str">
            <v>705-007</v>
          </cell>
        </row>
        <row r="35">
          <cell r="F35" t="str">
            <v>705-008</v>
          </cell>
        </row>
        <row r="36">
          <cell r="F36" t="str">
            <v>.</v>
          </cell>
        </row>
        <row r="37">
          <cell r="F37" t="str">
            <v>705-009</v>
          </cell>
        </row>
        <row r="38">
          <cell r="F38" t="str">
            <v>.</v>
          </cell>
        </row>
        <row r="39">
          <cell r="F39" t="str">
            <v>705-010</v>
          </cell>
        </row>
        <row r="40">
          <cell r="F40" t="str">
            <v>705-011</v>
          </cell>
        </row>
        <row r="41">
          <cell r="F41" t="str">
            <v>705-012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706-001</v>
          </cell>
        </row>
        <row r="71">
          <cell r="F71" t="str">
            <v>.</v>
          </cell>
        </row>
        <row r="72">
          <cell r="F72" t="str">
            <v>707-001</v>
          </cell>
        </row>
        <row r="73">
          <cell r="F73" t="str">
            <v>707-002</v>
          </cell>
        </row>
        <row r="74">
          <cell r="F74" t="str">
            <v>709-001</v>
          </cell>
        </row>
        <row r="75">
          <cell r="F75" t="str">
            <v>709-002</v>
          </cell>
        </row>
        <row r="76">
          <cell r="F76" t="str">
            <v>709-003</v>
          </cell>
        </row>
        <row r="77">
          <cell r="F77" t="str">
            <v>710-001</v>
          </cell>
        </row>
        <row r="78">
          <cell r="F78" t="str">
            <v>707-003</v>
          </cell>
        </row>
        <row r="79">
          <cell r="F79" t="str">
            <v>707-004</v>
          </cell>
        </row>
        <row r="80">
          <cell r="F80" t="str">
            <v>710-002</v>
          </cell>
        </row>
        <row r="81">
          <cell r="F81" t="str">
            <v>710-003</v>
          </cell>
        </row>
        <row r="82">
          <cell r="F82" t="str">
            <v>707-005</v>
          </cell>
        </row>
        <row r="83">
          <cell r="F83" t="str">
            <v>710-004</v>
          </cell>
        </row>
        <row r="84">
          <cell r="F84" t="str">
            <v>707-006</v>
          </cell>
        </row>
        <row r="85">
          <cell r="F85" t="str">
            <v>707-007</v>
          </cell>
        </row>
        <row r="86">
          <cell r="F86" t="str">
            <v>710-005</v>
          </cell>
        </row>
        <row r="87">
          <cell r="F87" t="str">
            <v>707-008</v>
          </cell>
        </row>
        <row r="88">
          <cell r="F88" t="str">
            <v>707-009</v>
          </cell>
        </row>
        <row r="89">
          <cell r="F89" t="str">
            <v>707-010</v>
          </cell>
        </row>
        <row r="90">
          <cell r="F90" t="str">
            <v>707-011</v>
          </cell>
        </row>
        <row r="91">
          <cell r="F91" t="str">
            <v>707-012</v>
          </cell>
        </row>
        <row r="92">
          <cell r="F92" t="str">
            <v>707-013</v>
          </cell>
        </row>
        <row r="93">
          <cell r="F93" t="str">
            <v>707-014</v>
          </cell>
        </row>
        <row r="94">
          <cell r="F94" t="str">
            <v>707-015</v>
          </cell>
        </row>
        <row r="95">
          <cell r="F95" t="str">
            <v>.</v>
          </cell>
        </row>
        <row r="96">
          <cell r="F96" t="str">
            <v>.</v>
          </cell>
        </row>
        <row r="97">
          <cell r="F97" t="str">
            <v>707-016</v>
          </cell>
        </row>
        <row r="98">
          <cell r="F98" t="str">
            <v>707-017</v>
          </cell>
        </row>
        <row r="99">
          <cell r="F99" t="str">
            <v>707-018</v>
          </cell>
        </row>
        <row r="100">
          <cell r="F100" t="str">
            <v>707-019</v>
          </cell>
        </row>
        <row r="101">
          <cell r="F101" t="str">
            <v>707-020</v>
          </cell>
        </row>
        <row r="102">
          <cell r="F102" t="str">
            <v>707-021</v>
          </cell>
        </row>
        <row r="103">
          <cell r="F103" t="str">
            <v>707-022</v>
          </cell>
        </row>
        <row r="104">
          <cell r="F104" t="str">
            <v>707-023</v>
          </cell>
        </row>
        <row r="105">
          <cell r="F105" t="str">
            <v>707-024</v>
          </cell>
        </row>
        <row r="106">
          <cell r="F106" t="str">
            <v>707-025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710-006</v>
          </cell>
        </row>
        <row r="129">
          <cell r="F129" t="str">
            <v>.</v>
          </cell>
        </row>
        <row r="130">
          <cell r="F130" t="str">
            <v>711-001</v>
          </cell>
        </row>
        <row r="131">
          <cell r="F131" t="str">
            <v>711-002</v>
          </cell>
        </row>
        <row r="132">
          <cell r="F132" t="str">
            <v>711-003</v>
          </cell>
        </row>
        <row r="133">
          <cell r="F133" t="str">
            <v>712-001</v>
          </cell>
        </row>
        <row r="134">
          <cell r="F134" t="str">
            <v>713-001</v>
          </cell>
        </row>
        <row r="135">
          <cell r="F135" t="str">
            <v>713-002</v>
          </cell>
        </row>
        <row r="136">
          <cell r="F136" t="str">
            <v>713-003</v>
          </cell>
        </row>
        <row r="137">
          <cell r="F137" t="str">
            <v>713-004</v>
          </cell>
        </row>
        <row r="138">
          <cell r="F138" t="str">
            <v>713-005</v>
          </cell>
        </row>
        <row r="139">
          <cell r="F139" t="str">
            <v>711-004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2" refreshError="1">
        <row r="13">
          <cell r="F13" t="str">
            <v>.</v>
          </cell>
        </row>
        <row r="14">
          <cell r="F14" t="str">
            <v>801-001</v>
          </cell>
        </row>
        <row r="15">
          <cell r="F15" t="str">
            <v>801-002</v>
          </cell>
        </row>
        <row r="16">
          <cell r="F16" t="str">
            <v>802-001</v>
          </cell>
        </row>
        <row r="17">
          <cell r="F17" t="str">
            <v>802-002</v>
          </cell>
        </row>
        <row r="18">
          <cell r="F18" t="str">
            <v>802-003</v>
          </cell>
        </row>
        <row r="19">
          <cell r="F19" t="str">
            <v>.</v>
          </cell>
        </row>
        <row r="20">
          <cell r="F20" t="str">
            <v>803-001</v>
          </cell>
        </row>
        <row r="21">
          <cell r="F21" t="str">
            <v>803-002</v>
          </cell>
        </row>
        <row r="22">
          <cell r="F22" t="str">
            <v>803-003</v>
          </cell>
        </row>
        <row r="23">
          <cell r="F23" t="str">
            <v>803-004</v>
          </cell>
        </row>
        <row r="24">
          <cell r="F24" t="str">
            <v>804-001</v>
          </cell>
        </row>
        <row r="25">
          <cell r="F25" t="str">
            <v>804-002</v>
          </cell>
        </row>
        <row r="26">
          <cell r="F26" t="str">
            <v>804-003</v>
          </cell>
        </row>
        <row r="27">
          <cell r="F27" t="str">
            <v>804-004</v>
          </cell>
        </row>
        <row r="28">
          <cell r="F28" t="str">
            <v>805-001</v>
          </cell>
        </row>
        <row r="29">
          <cell r="F29" t="str">
            <v>805-002</v>
          </cell>
        </row>
        <row r="30">
          <cell r="F30" t="str">
            <v>805-003</v>
          </cell>
        </row>
        <row r="31">
          <cell r="F31" t="str">
            <v>805-004</v>
          </cell>
        </row>
        <row r="32">
          <cell r="F32" t="str">
            <v>805-005</v>
          </cell>
        </row>
        <row r="33">
          <cell r="F33" t="str">
            <v>805-006</v>
          </cell>
        </row>
        <row r="34">
          <cell r="F34" t="str">
            <v>805-007</v>
          </cell>
        </row>
        <row r="35">
          <cell r="F35" t="str">
            <v>805-008</v>
          </cell>
        </row>
        <row r="36">
          <cell r="F36" t="str">
            <v>.</v>
          </cell>
        </row>
        <row r="37">
          <cell r="F37" t="str">
            <v>805-009</v>
          </cell>
        </row>
        <row r="38">
          <cell r="F38" t="str">
            <v>.</v>
          </cell>
        </row>
        <row r="39">
          <cell r="F39" t="str">
            <v>805-010</v>
          </cell>
        </row>
        <row r="40">
          <cell r="F40" t="str">
            <v>805-011</v>
          </cell>
        </row>
        <row r="41">
          <cell r="F41" t="str">
            <v>805-012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806-001</v>
          </cell>
        </row>
        <row r="71">
          <cell r="F71" t="str">
            <v>.</v>
          </cell>
        </row>
        <row r="72">
          <cell r="F72" t="str">
            <v>807-001</v>
          </cell>
        </row>
        <row r="73">
          <cell r="F73" t="str">
            <v>807-002</v>
          </cell>
        </row>
        <row r="74">
          <cell r="F74" t="str">
            <v>809-001</v>
          </cell>
        </row>
        <row r="75">
          <cell r="F75" t="str">
            <v>809-002</v>
          </cell>
        </row>
        <row r="76">
          <cell r="F76" t="str">
            <v>809-003</v>
          </cell>
        </row>
        <row r="77">
          <cell r="F77" t="str">
            <v>810-001</v>
          </cell>
        </row>
        <row r="78">
          <cell r="F78" t="str">
            <v>807-003</v>
          </cell>
        </row>
        <row r="79">
          <cell r="F79" t="str">
            <v>807-004</v>
          </cell>
        </row>
        <row r="80">
          <cell r="F80" t="str">
            <v>810-002</v>
          </cell>
        </row>
        <row r="81">
          <cell r="F81" t="str">
            <v>810-003</v>
          </cell>
        </row>
        <row r="82">
          <cell r="F82" t="str">
            <v>807-005</v>
          </cell>
        </row>
        <row r="83">
          <cell r="F83" t="str">
            <v>810-004</v>
          </cell>
        </row>
        <row r="84">
          <cell r="F84" t="str">
            <v>807-006</v>
          </cell>
        </row>
        <row r="85">
          <cell r="F85" t="str">
            <v>807-007</v>
          </cell>
        </row>
        <row r="86">
          <cell r="F86" t="str">
            <v>810-005</v>
          </cell>
        </row>
        <row r="87">
          <cell r="F87" t="str">
            <v>807-008</v>
          </cell>
        </row>
        <row r="88">
          <cell r="F88" t="str">
            <v>807-009</v>
          </cell>
        </row>
        <row r="89">
          <cell r="F89" t="str">
            <v>807-010</v>
          </cell>
        </row>
        <row r="90">
          <cell r="F90" t="str">
            <v>807-011</v>
          </cell>
        </row>
        <row r="91">
          <cell r="F91" t="str">
            <v>807-012</v>
          </cell>
        </row>
        <row r="92">
          <cell r="F92" t="str">
            <v>807-013</v>
          </cell>
        </row>
        <row r="93">
          <cell r="F93" t="str">
            <v>807-014</v>
          </cell>
        </row>
        <row r="94">
          <cell r="F94" t="str">
            <v>807-015</v>
          </cell>
        </row>
        <row r="95">
          <cell r="F95" t="str">
            <v>.</v>
          </cell>
        </row>
        <row r="96">
          <cell r="F96" t="str">
            <v>.</v>
          </cell>
        </row>
        <row r="97">
          <cell r="F97" t="str">
            <v>807-016</v>
          </cell>
        </row>
        <row r="98">
          <cell r="F98" t="str">
            <v>807-017</v>
          </cell>
        </row>
        <row r="99">
          <cell r="F99" t="str">
            <v>807-018</v>
          </cell>
        </row>
        <row r="100">
          <cell r="F100" t="str">
            <v>807-019</v>
          </cell>
        </row>
        <row r="101">
          <cell r="F101" t="str">
            <v>807-020</v>
          </cell>
        </row>
        <row r="102">
          <cell r="F102" t="str">
            <v>807-021</v>
          </cell>
        </row>
        <row r="103">
          <cell r="F103" t="str">
            <v>807-022</v>
          </cell>
        </row>
        <row r="104">
          <cell r="F104" t="str">
            <v>807-023</v>
          </cell>
        </row>
        <row r="105">
          <cell r="F105" t="str">
            <v>807-024</v>
          </cell>
        </row>
        <row r="106">
          <cell r="F106" t="str">
            <v>807-025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810-006</v>
          </cell>
        </row>
        <row r="129">
          <cell r="F129" t="str">
            <v>.</v>
          </cell>
        </row>
        <row r="130">
          <cell r="F130" t="str">
            <v>811-001</v>
          </cell>
        </row>
        <row r="131">
          <cell r="F131" t="str">
            <v>811-002</v>
          </cell>
        </row>
        <row r="132">
          <cell r="F132" t="str">
            <v>811-003</v>
          </cell>
        </row>
        <row r="133">
          <cell r="F133" t="str">
            <v>812-001</v>
          </cell>
        </row>
        <row r="134">
          <cell r="F134" t="str">
            <v>813-001</v>
          </cell>
        </row>
        <row r="135">
          <cell r="F135" t="str">
            <v>813-002</v>
          </cell>
        </row>
        <row r="136">
          <cell r="F136" t="str">
            <v>813-003</v>
          </cell>
        </row>
        <row r="137">
          <cell r="F137" t="str">
            <v>813-004</v>
          </cell>
        </row>
        <row r="138">
          <cell r="F138" t="str">
            <v>813-005</v>
          </cell>
        </row>
        <row r="139">
          <cell r="F139" t="str">
            <v>811-004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3" refreshError="1">
        <row r="13">
          <cell r="F13" t="str">
            <v>.</v>
          </cell>
        </row>
        <row r="14">
          <cell r="F14" t="str">
            <v>901-001</v>
          </cell>
        </row>
        <row r="15">
          <cell r="F15" t="str">
            <v>901-002</v>
          </cell>
        </row>
        <row r="16">
          <cell r="F16" t="str">
            <v>902-001</v>
          </cell>
        </row>
        <row r="17">
          <cell r="F17" t="str">
            <v>902-002</v>
          </cell>
        </row>
        <row r="18">
          <cell r="F18" t="str">
            <v>902-003</v>
          </cell>
        </row>
        <row r="19">
          <cell r="F19" t="str">
            <v>.</v>
          </cell>
        </row>
        <row r="20">
          <cell r="F20" t="str">
            <v>903-001</v>
          </cell>
        </row>
        <row r="21">
          <cell r="F21" t="str">
            <v>903-002</v>
          </cell>
        </row>
        <row r="22">
          <cell r="F22" t="str">
            <v>903-003</v>
          </cell>
        </row>
        <row r="23">
          <cell r="F23" t="str">
            <v>903-004</v>
          </cell>
        </row>
        <row r="24">
          <cell r="F24" t="str">
            <v>904-001</v>
          </cell>
        </row>
        <row r="25">
          <cell r="F25" t="str">
            <v>904-002</v>
          </cell>
        </row>
        <row r="26">
          <cell r="F26" t="str">
            <v>905-001</v>
          </cell>
        </row>
        <row r="27">
          <cell r="F27" t="str">
            <v>905-002</v>
          </cell>
        </row>
        <row r="28">
          <cell r="F28" t="str">
            <v>905-003</v>
          </cell>
        </row>
        <row r="29">
          <cell r="F29" t="str">
            <v>905-004</v>
          </cell>
        </row>
        <row r="30">
          <cell r="F30" t="str">
            <v>905-005</v>
          </cell>
        </row>
        <row r="31">
          <cell r="F31" t="str">
            <v>905-006</v>
          </cell>
        </row>
        <row r="32">
          <cell r="F32" t="str">
            <v>905-007</v>
          </cell>
        </row>
        <row r="33">
          <cell r="F33" t="str">
            <v>905-008</v>
          </cell>
        </row>
        <row r="34">
          <cell r="F34" t="str">
            <v>906-001</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906-002</v>
          </cell>
        </row>
        <row r="71">
          <cell r="F71" t="str">
            <v>.</v>
          </cell>
        </row>
        <row r="72">
          <cell r="F72" t="str">
            <v>907-001</v>
          </cell>
        </row>
        <row r="73">
          <cell r="F73" t="str">
            <v>907-002</v>
          </cell>
        </row>
        <row r="74">
          <cell r="F74" t="str">
            <v>907-003</v>
          </cell>
        </row>
        <row r="75">
          <cell r="F75" t="str">
            <v>907-004</v>
          </cell>
        </row>
        <row r="76">
          <cell r="F76" t="str">
            <v>907-005</v>
          </cell>
        </row>
        <row r="77">
          <cell r="F77" t="str">
            <v>907-006</v>
          </cell>
        </row>
        <row r="78">
          <cell r="F78" t="str">
            <v>907-007</v>
          </cell>
        </row>
        <row r="79">
          <cell r="F79" t="str">
            <v>907-008</v>
          </cell>
        </row>
        <row r="80">
          <cell r="F80" t="str">
            <v>909-001</v>
          </cell>
        </row>
        <row r="81">
          <cell r="F81" t="str">
            <v>909-002</v>
          </cell>
        </row>
        <row r="82">
          <cell r="F82" t="str">
            <v>909-003</v>
          </cell>
        </row>
        <row r="83">
          <cell r="F83" t="str">
            <v>909-004</v>
          </cell>
        </row>
        <row r="84">
          <cell r="F84" t="str">
            <v>910-001</v>
          </cell>
        </row>
        <row r="85">
          <cell r="F85" t="str">
            <v>910-002</v>
          </cell>
        </row>
        <row r="86">
          <cell r="F86" t="str">
            <v>910-003</v>
          </cell>
        </row>
        <row r="87">
          <cell r="F87" t="str">
            <v>910-004</v>
          </cell>
        </row>
        <row r="88">
          <cell r="F88" t="str">
            <v>907-009</v>
          </cell>
        </row>
        <row r="89">
          <cell r="F89" t="str">
            <v>910-005</v>
          </cell>
        </row>
        <row r="90">
          <cell r="F90" t="str">
            <v>907-010</v>
          </cell>
        </row>
        <row r="91">
          <cell r="F91" t="str">
            <v>908-001</v>
          </cell>
        </row>
        <row r="92">
          <cell r="F92" t="str">
            <v>907-011</v>
          </cell>
        </row>
        <row r="93">
          <cell r="F93" t="str">
            <v>.</v>
          </cell>
        </row>
        <row r="94">
          <cell r="F94" t="str">
            <v>.</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910-006</v>
          </cell>
        </row>
        <row r="129">
          <cell r="F129" t="str">
            <v>.</v>
          </cell>
        </row>
        <row r="130">
          <cell r="F130" t="str">
            <v>911-001</v>
          </cell>
        </row>
        <row r="131">
          <cell r="F131" t="str">
            <v>911-002</v>
          </cell>
        </row>
        <row r="132">
          <cell r="F132" t="str">
            <v>911-003</v>
          </cell>
        </row>
        <row r="133">
          <cell r="F133" t="str">
            <v>912-001</v>
          </cell>
        </row>
        <row r="134">
          <cell r="F134" t="str">
            <v>913-001</v>
          </cell>
        </row>
        <row r="135">
          <cell r="F135" t="str">
            <v>913-002</v>
          </cell>
        </row>
        <row r="136">
          <cell r="F136" t="str">
            <v>913-003</v>
          </cell>
        </row>
        <row r="137">
          <cell r="F137" t="str">
            <v>913-004</v>
          </cell>
        </row>
        <row r="138">
          <cell r="F138" t="str">
            <v>913-005</v>
          </cell>
        </row>
        <row r="139">
          <cell r="F139" t="str">
            <v>911-004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914-001</v>
          </cell>
        </row>
        <row r="177">
          <cell r="F177" t="str">
            <v>914-002</v>
          </cell>
        </row>
        <row r="178">
          <cell r="F178" t="str">
            <v>914-003</v>
          </cell>
        </row>
        <row r="179">
          <cell r="F179" t="str">
            <v>914-004</v>
          </cell>
        </row>
        <row r="180">
          <cell r="F180" t="str">
            <v>914-005</v>
          </cell>
        </row>
        <row r="181">
          <cell r="F181" t="str">
            <v>914-006</v>
          </cell>
        </row>
      </sheetData>
      <sheetData sheetId="34" refreshError="1">
        <row r="13">
          <cell r="F13" t="str">
            <v>.</v>
          </cell>
        </row>
        <row r="14">
          <cell r="F14" t="str">
            <v>1001-001</v>
          </cell>
        </row>
        <row r="15">
          <cell r="F15" t="str">
            <v>1001-002</v>
          </cell>
        </row>
        <row r="16">
          <cell r="F16" t="str">
            <v>1002-001</v>
          </cell>
        </row>
        <row r="17">
          <cell r="F17" t="str">
            <v>1002-002</v>
          </cell>
        </row>
        <row r="18">
          <cell r="F18" t="str">
            <v>1002-003</v>
          </cell>
        </row>
        <row r="19">
          <cell r="F19" t="str">
            <v>.</v>
          </cell>
        </row>
        <row r="20">
          <cell r="F20" t="str">
            <v>1003-001</v>
          </cell>
        </row>
        <row r="21">
          <cell r="F21" t="str">
            <v>1003-002</v>
          </cell>
        </row>
        <row r="22">
          <cell r="F22" t="str">
            <v>1003-003</v>
          </cell>
        </row>
        <row r="23">
          <cell r="F23" t="str">
            <v>1003-004</v>
          </cell>
        </row>
        <row r="24">
          <cell r="F24" t="str">
            <v>1004-001</v>
          </cell>
        </row>
        <row r="25">
          <cell r="F25" t="str">
            <v>1004-002</v>
          </cell>
        </row>
        <row r="26">
          <cell r="F26" t="str">
            <v>1004-003</v>
          </cell>
        </row>
        <row r="27">
          <cell r="F27" t="str">
            <v>1004-004</v>
          </cell>
        </row>
        <row r="28">
          <cell r="F28" t="str">
            <v>.</v>
          </cell>
        </row>
        <row r="29">
          <cell r="F29" t="str">
            <v>1005-001</v>
          </cell>
        </row>
        <row r="30">
          <cell r="F30" t="str">
            <v>1005-002</v>
          </cell>
        </row>
        <row r="31">
          <cell r="F31" t="str">
            <v>1005-003</v>
          </cell>
        </row>
        <row r="32">
          <cell r="F32" t="str">
            <v>1005-004</v>
          </cell>
        </row>
        <row r="33">
          <cell r="F33" t="str">
            <v>1005-005</v>
          </cell>
        </row>
        <row r="34">
          <cell r="F34" t="str">
            <v>1005-006</v>
          </cell>
        </row>
        <row r="35">
          <cell r="F35" t="str">
            <v>1005-007</v>
          </cell>
        </row>
        <row r="36">
          <cell r="F36" t="str">
            <v>1005-008</v>
          </cell>
        </row>
        <row r="37">
          <cell r="F37" t="str">
            <v>.</v>
          </cell>
        </row>
        <row r="38">
          <cell r="F38" t="str">
            <v>1006-001</v>
          </cell>
        </row>
        <row r="39">
          <cell r="F39" t="str">
            <v>1006-002</v>
          </cell>
        </row>
        <row r="40">
          <cell r="F40" t="str">
            <v>1006-003</v>
          </cell>
        </row>
        <row r="41">
          <cell r="F41" t="str">
            <v>1006-004</v>
          </cell>
        </row>
        <row r="42">
          <cell r="F42" t="str">
            <v>1006-005</v>
          </cell>
        </row>
        <row r="43">
          <cell r="F43" t="str">
            <v>1006-006</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1006-007</v>
          </cell>
        </row>
        <row r="71">
          <cell r="F71" t="str">
            <v>.</v>
          </cell>
        </row>
        <row r="72">
          <cell r="F72" t="str">
            <v>1009-001</v>
          </cell>
        </row>
        <row r="73">
          <cell r="F73" t="str">
            <v>1009-002</v>
          </cell>
        </row>
        <row r="74">
          <cell r="F74" t="str">
            <v>1009-003</v>
          </cell>
        </row>
        <row r="75">
          <cell r="F75" t="str">
            <v>1009-004</v>
          </cell>
        </row>
        <row r="76">
          <cell r="F76" t="str">
            <v>.</v>
          </cell>
        </row>
        <row r="77">
          <cell r="F77" t="str">
            <v>1007-001</v>
          </cell>
        </row>
        <row r="78">
          <cell r="F78" t="str">
            <v>1007-002</v>
          </cell>
        </row>
        <row r="79">
          <cell r="F79" t="str">
            <v>1007-003</v>
          </cell>
        </row>
        <row r="80">
          <cell r="F80" t="str">
            <v>1007-004</v>
          </cell>
        </row>
        <row r="81">
          <cell r="F81" t="str">
            <v>1007-005</v>
          </cell>
        </row>
        <row r="82">
          <cell r="F82" t="str">
            <v>1007-006</v>
          </cell>
        </row>
        <row r="83">
          <cell r="F83" t="str">
            <v>1007-007</v>
          </cell>
        </row>
        <row r="84">
          <cell r="F84" t="str">
            <v>1007-008</v>
          </cell>
        </row>
        <row r="85">
          <cell r="F85" t="str">
            <v>.</v>
          </cell>
        </row>
        <row r="86">
          <cell r="F86" t="str">
            <v>1007-009</v>
          </cell>
        </row>
        <row r="87">
          <cell r="F87" t="str">
            <v>1008-001</v>
          </cell>
        </row>
        <row r="88">
          <cell r="F88" t="str">
            <v>1010-001</v>
          </cell>
        </row>
        <row r="89">
          <cell r="F89" t="str">
            <v>1010-002</v>
          </cell>
        </row>
        <row r="90">
          <cell r="F90" t="str">
            <v>1010-003</v>
          </cell>
        </row>
        <row r="91">
          <cell r="F91" t="str">
            <v>1010-004</v>
          </cell>
        </row>
        <row r="92">
          <cell r="F92" t="str">
            <v>1010-005</v>
          </cell>
        </row>
        <row r="93">
          <cell r="F93" t="str">
            <v>.</v>
          </cell>
        </row>
        <row r="94">
          <cell r="F94" t="str">
            <v>1007-010</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1010-006</v>
          </cell>
        </row>
        <row r="129">
          <cell r="F129" t="str">
            <v>.</v>
          </cell>
        </row>
        <row r="130">
          <cell r="F130" t="str">
            <v>1011-001</v>
          </cell>
        </row>
        <row r="131">
          <cell r="F131" t="str">
            <v>1011-002</v>
          </cell>
        </row>
        <row r="132">
          <cell r="F132" t="str">
            <v>1011-003</v>
          </cell>
        </row>
        <row r="133">
          <cell r="F133" t="str">
            <v>1012-001</v>
          </cell>
        </row>
        <row r="134">
          <cell r="F134" t="str">
            <v>1013-001</v>
          </cell>
        </row>
        <row r="135">
          <cell r="F135" t="str">
            <v>1013-002</v>
          </cell>
        </row>
        <row r="136">
          <cell r="F136" t="str">
            <v>1013-003</v>
          </cell>
        </row>
        <row r="137">
          <cell r="F137" t="str">
            <v>1013-004</v>
          </cell>
        </row>
        <row r="138">
          <cell r="F138" t="str">
            <v>1013-005</v>
          </cell>
        </row>
        <row r="139">
          <cell r="F139" t="str">
            <v>1011-004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1014-001</v>
          </cell>
        </row>
        <row r="177">
          <cell r="F177" t="str">
            <v>1014-002</v>
          </cell>
        </row>
        <row r="178">
          <cell r="F178" t="str">
            <v>1014-003</v>
          </cell>
        </row>
        <row r="179">
          <cell r="F179" t="str">
            <v>1014-004</v>
          </cell>
        </row>
        <row r="180">
          <cell r="F180" t="str">
            <v>1014-005</v>
          </cell>
        </row>
        <row r="181">
          <cell r="F181" t="str">
            <v>1014-006</v>
          </cell>
        </row>
      </sheetData>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sheetData sheetId="82" refreshError="1"/>
      <sheetData sheetId="83" refreshError="1"/>
      <sheetData sheetId="84" refreshError="1"/>
      <sheetData sheetId="85" refreshError="1"/>
      <sheetData sheetId="86" refreshError="1"/>
      <sheetData sheetId="8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BOQ"/>
      <sheetName val="Unit 1"/>
      <sheetName val="Unit 2"/>
      <sheetName val="Unit 3"/>
      <sheetName val="Unit 4"/>
      <sheetName val="Unit 5"/>
      <sheetName val="Unit 6"/>
      <sheetName val="Common Plant"/>
      <sheetName val="P &amp; G "/>
      <sheetName val="BOQ Categories"/>
      <sheetName val="Schedule A"/>
      <sheetName val="Evaluation Summary"/>
      <sheetName val="Forecast Rate of Invoicing"/>
    </sheetNames>
    <sheetDataSet>
      <sheetData sheetId="0" refreshError="1"/>
      <sheetData sheetId="1">
        <row r="19">
          <cell r="J19">
            <v>11837.8</v>
          </cell>
        </row>
        <row r="65">
          <cell r="J65">
            <v>11837.8</v>
          </cell>
        </row>
        <row r="88">
          <cell r="J88">
            <v>11837.8</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cell r="K129">
            <v>3851832.5</v>
          </cell>
        </row>
        <row r="130">
          <cell r="I130">
            <v>0</v>
          </cell>
        </row>
        <row r="131">
          <cell r="I131">
            <v>0</v>
          </cell>
        </row>
        <row r="132">
          <cell r="I132">
            <v>0</v>
          </cell>
        </row>
        <row r="133">
          <cell r="I133">
            <v>0</v>
          </cell>
        </row>
        <row r="134">
          <cell r="I134">
            <v>0</v>
          </cell>
        </row>
        <row r="135">
          <cell r="I135">
            <v>0</v>
          </cell>
        </row>
        <row r="173">
          <cell r="K173">
            <v>3500813</v>
          </cell>
        </row>
        <row r="202">
          <cell r="K202">
            <v>263824.15000000002</v>
          </cell>
        </row>
        <row r="229">
          <cell r="K229">
            <v>105529.67</v>
          </cell>
        </row>
        <row r="234">
          <cell r="K234">
            <v>22400</v>
          </cell>
        </row>
        <row r="236">
          <cell r="K236">
            <v>454154</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8">
          <cell r="K248">
            <v>196494.67</v>
          </cell>
          <cell r="L248">
            <v>19565.63</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99">
          <cell r="J299">
            <v>1230.5178679999999</v>
          </cell>
        </row>
        <row r="301">
          <cell r="J301">
            <v>1230.5178679999999</v>
          </cell>
        </row>
        <row r="303">
          <cell r="J303">
            <v>1230.5178679999999</v>
          </cell>
        </row>
        <row r="309">
          <cell r="J309">
            <v>1230.5178679999999</v>
          </cell>
        </row>
        <row r="311">
          <cell r="J311">
            <v>1230.5178679999999</v>
          </cell>
        </row>
        <row r="317">
          <cell r="J317">
            <v>1230.5178679999999</v>
          </cell>
        </row>
        <row r="319">
          <cell r="J319">
            <v>1230.5178679999999</v>
          </cell>
        </row>
        <row r="321">
          <cell r="J321">
            <v>1230.5178679999999</v>
          </cell>
        </row>
        <row r="323">
          <cell r="J323">
            <v>1230.5178679999999</v>
          </cell>
        </row>
        <row r="327">
          <cell r="J327">
            <v>1230.5178679999999</v>
          </cell>
        </row>
        <row r="329">
          <cell r="J329">
            <v>1230.5178679999999</v>
          </cell>
        </row>
        <row r="331">
          <cell r="J331">
            <v>1230.5178679999999</v>
          </cell>
        </row>
        <row r="335">
          <cell r="J335">
            <v>1230.5178679999999</v>
          </cell>
        </row>
        <row r="337">
          <cell r="J337">
            <v>1230.5178679999999</v>
          </cell>
        </row>
        <row r="347">
          <cell r="J34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21">
          <cell r="J421">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63">
          <cell r="J463">
            <v>1229.78</v>
          </cell>
        </row>
        <row r="481">
          <cell r="K481">
            <v>2800415.9318181816</v>
          </cell>
          <cell r="O481">
            <v>823681.17045454553</v>
          </cell>
        </row>
        <row r="487">
          <cell r="K487">
            <v>25542.045454545456</v>
          </cell>
          <cell r="O487">
            <v>9496.5909090909099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44740.688636363629</v>
          </cell>
          <cell r="L514">
            <v>2191.96</v>
          </cell>
          <cell r="O514">
            <v>1039.6022727272727</v>
          </cell>
          <cell r="P514">
            <v>96.590909090909093</v>
          </cell>
        </row>
        <row r="516">
          <cell r="P516">
            <v>96.590909090909093</v>
          </cell>
        </row>
        <row r="518">
          <cell r="P518">
            <v>96.590909090909093</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1052.69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315.81</v>
          </cell>
          <cell r="J578">
            <v>1680</v>
          </cell>
          <cell r="K578">
            <v>15206.362727272728</v>
          </cell>
          <cell r="L578">
            <v>1052.69</v>
          </cell>
          <cell r="N578">
            <v>140</v>
          </cell>
          <cell r="O578">
            <v>3568.5113636363635</v>
          </cell>
          <cell r="P578">
            <v>376.59090909090912</v>
          </cell>
        </row>
        <row r="579">
          <cell r="K579">
            <v>0</v>
          </cell>
          <cell r="O579">
            <v>0</v>
          </cell>
        </row>
        <row r="580">
          <cell r="I580">
            <v>378.24</v>
          </cell>
          <cell r="J580">
            <v>1680</v>
          </cell>
          <cell r="K580">
            <v>17016.762727272726</v>
          </cell>
          <cell r="L580">
            <v>1260</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669.46</v>
          </cell>
          <cell r="J584">
            <v>1680</v>
          </cell>
          <cell r="K584">
            <v>25462.232727272727</v>
          </cell>
          <cell r="L584">
            <v>2331.52</v>
          </cell>
          <cell r="N584">
            <v>140</v>
          </cell>
          <cell r="O584">
            <v>3568.5113636363635</v>
          </cell>
          <cell r="P584">
            <v>376.59090909090912</v>
          </cell>
        </row>
        <row r="585">
          <cell r="K585">
            <v>0</v>
          </cell>
          <cell r="O585">
            <v>0</v>
          </cell>
        </row>
        <row r="586">
          <cell r="I586">
            <v>669.46</v>
          </cell>
          <cell r="J586">
            <v>1680</v>
          </cell>
          <cell r="K586">
            <v>27317.630454545455</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38260.98863636364</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21649.828636363636</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4597.4399999999996</v>
          </cell>
          <cell r="L641">
            <v>229.87</v>
          </cell>
          <cell r="O641">
            <v>0</v>
          </cell>
        </row>
        <row r="642">
          <cell r="K642">
            <v>6379.943181818182</v>
          </cell>
          <cell r="O642">
            <v>1182.5909090909092</v>
          </cell>
          <cell r="P642">
            <v>96.590909090909093</v>
          </cell>
        </row>
        <row r="643">
          <cell r="K643">
            <v>0</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4259.26</v>
          </cell>
          <cell r="L681">
            <v>222.71</v>
          </cell>
          <cell r="O681">
            <v>0</v>
          </cell>
        </row>
        <row r="682">
          <cell r="K682">
            <v>4286.340909090909</v>
          </cell>
          <cell r="O682">
            <v>1054.3636363636365</v>
          </cell>
          <cell r="P682">
            <v>96.590909090909093</v>
          </cell>
        </row>
        <row r="683">
          <cell r="K683">
            <v>0</v>
          </cell>
          <cell r="O683">
            <v>0</v>
          </cell>
        </row>
        <row r="684">
          <cell r="K684">
            <v>5508.5609090909093</v>
          </cell>
          <cell r="O684">
            <v>1054.3636363636365</v>
          </cell>
          <cell r="P684">
            <v>96.590909090909093</v>
          </cell>
        </row>
        <row r="685">
          <cell r="K685">
            <v>3622.38</v>
          </cell>
          <cell r="L685">
            <v>187.46</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99716.098181818175</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699.21590909090901</v>
          </cell>
          <cell r="O722">
            <v>388.1704545454545</v>
          </cell>
          <cell r="P722">
            <v>96.590909090909093</v>
          </cell>
        </row>
        <row r="723">
          <cell r="K723">
            <v>210.46</v>
          </cell>
          <cell r="L723">
            <v>10.89</v>
          </cell>
          <cell r="M723">
            <v>32.68</v>
          </cell>
          <cell r="O723">
            <v>0</v>
          </cell>
        </row>
        <row r="724">
          <cell r="K724">
            <v>699.21590909090901</v>
          </cell>
          <cell r="O724">
            <v>388.1704545454545</v>
          </cell>
          <cell r="P724">
            <v>96.590909090909093</v>
          </cell>
        </row>
        <row r="725">
          <cell r="K725">
            <v>0</v>
          </cell>
          <cell r="O725">
            <v>0</v>
          </cell>
        </row>
        <row r="726">
          <cell r="K726">
            <v>699.21590909090901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12481.977272727272</v>
          </cell>
          <cell r="O734">
            <v>1891.2386363636363</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12852.75</v>
          </cell>
          <cell r="O738">
            <v>2008.7727272727273</v>
          </cell>
          <cell r="P738">
            <v>96.590909090909093</v>
          </cell>
        </row>
        <row r="739">
          <cell r="K739">
            <v>0</v>
          </cell>
          <cell r="O739">
            <v>0</v>
          </cell>
        </row>
        <row r="740">
          <cell r="K740">
            <v>13351.056818181818</v>
          </cell>
          <cell r="O740">
            <v>2481.431818181818</v>
          </cell>
          <cell r="P740">
            <v>96.590909090909093</v>
          </cell>
        </row>
        <row r="742">
          <cell r="K742">
            <v>12948.272727272726</v>
          </cell>
          <cell r="O742">
            <v>2171.590909090909</v>
          </cell>
          <cell r="P742">
            <v>96.590909090909093</v>
          </cell>
        </row>
        <row r="743">
          <cell r="K743">
            <v>0</v>
          </cell>
          <cell r="O743">
            <v>0</v>
          </cell>
        </row>
        <row r="744">
          <cell r="K744">
            <v>13187.193181818182</v>
          </cell>
          <cell r="O744">
            <v>2441.6590909090905</v>
          </cell>
          <cell r="P744">
            <v>96.590909090909093</v>
          </cell>
        </row>
        <row r="746">
          <cell r="K746">
            <v>12948.272727272726</v>
          </cell>
          <cell r="O746">
            <v>2171.590909090909</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14451.318181818182</v>
          </cell>
          <cell r="O762">
            <v>2928.125</v>
          </cell>
          <cell r="P762">
            <v>96.590909090909093</v>
          </cell>
        </row>
        <row r="763">
          <cell r="K763">
            <v>0</v>
          </cell>
          <cell r="O763">
            <v>0</v>
          </cell>
        </row>
        <row r="764">
          <cell r="K764">
            <v>2161.2727272727275</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5492.8109090909093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474.69318181818181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75">
          <cell r="J875">
            <v>70985</v>
          </cell>
        </row>
      </sheetData>
      <sheetData sheetId="2">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229">
          <cell r="K229">
            <v>105529.67</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8">
          <cell r="K248">
            <v>196494.67</v>
          </cell>
          <cell r="L248">
            <v>19565.63</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74">
          <cell r="O274">
            <v>994.06818181818176</v>
          </cell>
        </row>
        <row r="299">
          <cell r="J299">
            <v>1230.5178679999999</v>
          </cell>
        </row>
        <row r="303">
          <cell r="J303">
            <v>1230.5178679999999</v>
          </cell>
        </row>
        <row r="309">
          <cell r="J309">
            <v>1230.5178679999999</v>
          </cell>
        </row>
        <row r="311">
          <cell r="J311">
            <v>1230.5178679999999</v>
          </cell>
        </row>
        <row r="317">
          <cell r="J317">
            <v>1230.5178679999999</v>
          </cell>
        </row>
        <row r="321">
          <cell r="J321">
            <v>1230.5178679999999</v>
          </cell>
        </row>
        <row r="323">
          <cell r="J323">
            <v>1230.5178679999999</v>
          </cell>
        </row>
        <row r="327">
          <cell r="J327">
            <v>1230.5178679999999</v>
          </cell>
        </row>
        <row r="329">
          <cell r="J329">
            <v>1230.5178679999999</v>
          </cell>
        </row>
        <row r="331">
          <cell r="J331">
            <v>1230.5178679999999</v>
          </cell>
        </row>
        <row r="335">
          <cell r="J335">
            <v>1230.5178679999999</v>
          </cell>
        </row>
        <row r="337">
          <cell r="J337">
            <v>1230.5178679999999</v>
          </cell>
        </row>
        <row r="347">
          <cell r="J34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3">
          <cell r="J403">
            <v>1230.5178679999999</v>
          </cell>
        </row>
        <row r="405">
          <cell r="J40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21">
          <cell r="J421">
            <v>1230.5178679999999</v>
          </cell>
        </row>
        <row r="425">
          <cell r="J425">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57">
          <cell r="J457">
            <v>1230.5178679999999</v>
          </cell>
        </row>
        <row r="459">
          <cell r="J459">
            <v>1230.5178679999999</v>
          </cell>
        </row>
        <row r="481">
          <cell r="K481">
            <v>2629972.5227272729</v>
          </cell>
          <cell r="O481">
            <v>793203.32954545459</v>
          </cell>
        </row>
        <row r="487">
          <cell r="K487">
            <v>20837.5</v>
          </cell>
          <cell r="O487">
            <v>6625</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0</v>
          </cell>
          <cell r="O517">
            <v>0</v>
          </cell>
        </row>
        <row r="518">
          <cell r="K518">
            <v>0</v>
          </cell>
          <cell r="O518">
            <v>0</v>
          </cell>
          <cell r="P518">
            <v>96.590909090909093</v>
          </cell>
        </row>
        <row r="519">
          <cell r="K519">
            <v>0</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1052.29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315.75</v>
          </cell>
          <cell r="J578">
            <v>1680</v>
          </cell>
          <cell r="K578">
            <v>15204.832727272726</v>
          </cell>
          <cell r="L578">
            <v>1052.51</v>
          </cell>
          <cell r="N578">
            <v>140</v>
          </cell>
          <cell r="O578">
            <v>3568.5113636363635</v>
          </cell>
          <cell r="P578">
            <v>376.59090909090912</v>
          </cell>
        </row>
        <row r="579">
          <cell r="K579">
            <v>0</v>
          </cell>
          <cell r="O579">
            <v>0</v>
          </cell>
        </row>
        <row r="580">
          <cell r="I580">
            <v>378.24</v>
          </cell>
          <cell r="J580">
            <v>1680</v>
          </cell>
          <cell r="K580">
            <v>17016.762727272726</v>
          </cell>
          <cell r="L580">
            <v>1260.78</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669.46</v>
          </cell>
          <cell r="J584">
            <v>1680</v>
          </cell>
          <cell r="K584">
            <v>25462.232727272727</v>
          </cell>
          <cell r="L584">
            <v>2231.52</v>
          </cell>
          <cell r="N584">
            <v>140</v>
          </cell>
          <cell r="O584">
            <v>3568.5113636363635</v>
          </cell>
          <cell r="P584">
            <v>376.59090909090912</v>
          </cell>
        </row>
        <row r="585">
          <cell r="K585">
            <v>0</v>
          </cell>
          <cell r="O585">
            <v>0</v>
          </cell>
        </row>
        <row r="586">
          <cell r="I586">
            <v>669.46</v>
          </cell>
          <cell r="J586">
            <v>1680</v>
          </cell>
          <cell r="K586">
            <v>27317.630454545455</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38261.088636363638</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21649.228636363638</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4597.4399999999996</v>
          </cell>
          <cell r="L643">
            <v>229.87</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4206.3599999999997</v>
          </cell>
          <cell r="L681">
            <v>217.68</v>
          </cell>
          <cell r="O681">
            <v>0</v>
          </cell>
        </row>
        <row r="682">
          <cell r="K682">
            <v>4286.340909090909</v>
          </cell>
          <cell r="O682">
            <v>1054.3636363636365</v>
          </cell>
          <cell r="P682">
            <v>96.590909090909093</v>
          </cell>
        </row>
        <row r="683">
          <cell r="K683">
            <v>0</v>
          </cell>
          <cell r="O683">
            <v>0</v>
          </cell>
        </row>
        <row r="684">
          <cell r="K684">
            <v>5508.5609090909093</v>
          </cell>
          <cell r="O684">
            <v>1054.3636363636365</v>
          </cell>
          <cell r="P684">
            <v>96.590909090909093</v>
          </cell>
        </row>
        <row r="685">
          <cell r="K685">
            <v>3622.38</v>
          </cell>
          <cell r="L685">
            <v>187.46</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99716.098181818175</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699.21590909090901</v>
          </cell>
          <cell r="O722">
            <v>388.1704545454545</v>
          </cell>
          <cell r="P722">
            <v>96.590909090909093</v>
          </cell>
        </row>
        <row r="723">
          <cell r="K723">
            <v>210.46</v>
          </cell>
          <cell r="L723">
            <v>10.89</v>
          </cell>
          <cell r="M723">
            <v>32.68</v>
          </cell>
          <cell r="O723">
            <v>0</v>
          </cell>
        </row>
        <row r="724">
          <cell r="K724">
            <v>699.21590909090901</v>
          </cell>
          <cell r="O724">
            <v>388.1704545454545</v>
          </cell>
          <cell r="P724">
            <v>96.590909090909093</v>
          </cell>
        </row>
        <row r="725">
          <cell r="K725">
            <v>0</v>
          </cell>
          <cell r="O725">
            <v>0</v>
          </cell>
        </row>
        <row r="726">
          <cell r="K726">
            <v>699.21590909090901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5492.8109090909093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2141.3631818181821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1645.81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75">
          <cell r="J875">
            <v>70985</v>
          </cell>
        </row>
      </sheetData>
      <sheetData sheetId="3">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229">
          <cell r="K229">
            <v>105529.67</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8">
          <cell r="K248">
            <v>196494.67</v>
          </cell>
          <cell r="L248">
            <v>19565.63</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74">
          <cell r="O274">
            <v>994.06818181818176</v>
          </cell>
        </row>
        <row r="299">
          <cell r="J299">
            <v>1230.5178679999999</v>
          </cell>
        </row>
        <row r="301">
          <cell r="J301">
            <v>1230.5178679999999</v>
          </cell>
        </row>
        <row r="303">
          <cell r="J303">
            <v>1230.5178679999999</v>
          </cell>
        </row>
        <row r="309">
          <cell r="J309">
            <v>1230.5178679999999</v>
          </cell>
        </row>
        <row r="311">
          <cell r="J311">
            <v>1230.5178679999999</v>
          </cell>
        </row>
        <row r="317">
          <cell r="J317">
            <v>1230.5178679999999</v>
          </cell>
        </row>
        <row r="319">
          <cell r="J319">
            <v>1230.5178679999999</v>
          </cell>
        </row>
        <row r="321">
          <cell r="J321">
            <v>1230.5178679999999</v>
          </cell>
        </row>
        <row r="323">
          <cell r="J323">
            <v>1230.5178679999999</v>
          </cell>
        </row>
        <row r="327">
          <cell r="J327">
            <v>1230.5178679999999</v>
          </cell>
        </row>
        <row r="329">
          <cell r="J329">
            <v>1230.5178679999999</v>
          </cell>
        </row>
        <row r="331">
          <cell r="J331">
            <v>1230.5178679999999</v>
          </cell>
        </row>
        <row r="335">
          <cell r="J335">
            <v>1230.5178679999999</v>
          </cell>
        </row>
        <row r="337">
          <cell r="J337">
            <v>1230.5178679999999</v>
          </cell>
        </row>
        <row r="347">
          <cell r="J34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3">
          <cell r="J403">
            <v>1230.5178679999999</v>
          </cell>
        </row>
        <row r="405">
          <cell r="J40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21">
          <cell r="J421">
            <v>1230.5178679999999</v>
          </cell>
        </row>
        <row r="425">
          <cell r="J425">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57">
          <cell r="J457">
            <v>1230.5178679999999</v>
          </cell>
        </row>
        <row r="459">
          <cell r="J459">
            <v>1230.5178679999999</v>
          </cell>
        </row>
        <row r="463">
          <cell r="J463">
            <v>1230.5178679999999</v>
          </cell>
        </row>
        <row r="481">
          <cell r="K481">
            <v>2623368.7727272725</v>
          </cell>
          <cell r="O481">
            <v>792151.875</v>
          </cell>
        </row>
        <row r="487">
          <cell r="K487">
            <v>17309.090909090908</v>
          </cell>
          <cell r="O487">
            <v>5573.863636363636</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0</v>
          </cell>
          <cell r="O517">
            <v>0</v>
          </cell>
        </row>
        <row r="518">
          <cell r="K518">
            <v>0</v>
          </cell>
          <cell r="O518">
            <v>0</v>
          </cell>
          <cell r="P518">
            <v>96.590909090909093</v>
          </cell>
        </row>
        <row r="519">
          <cell r="K519">
            <v>0</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1052.69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315.75</v>
          </cell>
          <cell r="J578">
            <v>1680</v>
          </cell>
          <cell r="K578">
            <v>15204.832727272726</v>
          </cell>
          <cell r="L578">
            <v>1052.51</v>
          </cell>
          <cell r="N578">
            <v>140</v>
          </cell>
          <cell r="O578">
            <v>3568.5113636363635</v>
          </cell>
          <cell r="P578">
            <v>376.59090909090912</v>
          </cell>
        </row>
        <row r="579">
          <cell r="K579">
            <v>0</v>
          </cell>
          <cell r="O579">
            <v>0</v>
          </cell>
        </row>
        <row r="580">
          <cell r="I580">
            <v>378.24</v>
          </cell>
          <cell r="J580">
            <v>1680</v>
          </cell>
          <cell r="K580">
            <v>17016.762727272726</v>
          </cell>
          <cell r="L580">
            <v>1260.78</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669.46</v>
          </cell>
          <cell r="J584">
            <v>1680</v>
          </cell>
          <cell r="K584">
            <v>25462.232727272727</v>
          </cell>
          <cell r="L584">
            <v>2231.52</v>
          </cell>
          <cell r="N584">
            <v>140</v>
          </cell>
          <cell r="O584">
            <v>3568.5113636363635</v>
          </cell>
          <cell r="P584">
            <v>376.59090909090912</v>
          </cell>
        </row>
        <row r="585">
          <cell r="K585">
            <v>0</v>
          </cell>
          <cell r="O585">
            <v>0</v>
          </cell>
        </row>
        <row r="586">
          <cell r="I586">
            <v>669.46</v>
          </cell>
          <cell r="J586">
            <v>1680</v>
          </cell>
          <cell r="K586">
            <v>27317.640454545457</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38261.088636363638</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21649.828636363636</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4597.4399999999996</v>
          </cell>
          <cell r="L643">
            <v>229.87</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4206.3599999999997</v>
          </cell>
          <cell r="L681">
            <v>217.68</v>
          </cell>
          <cell r="O681">
            <v>0</v>
          </cell>
        </row>
        <row r="682">
          <cell r="K682">
            <v>4286.340909090909</v>
          </cell>
          <cell r="O682">
            <v>1054.3636363636365</v>
          </cell>
          <cell r="P682">
            <v>96.590909090909093</v>
          </cell>
        </row>
        <row r="683">
          <cell r="K683">
            <v>0</v>
          </cell>
          <cell r="O683">
            <v>0</v>
          </cell>
        </row>
        <row r="684">
          <cell r="K684">
            <v>5508.5609090909093</v>
          </cell>
          <cell r="O684">
            <v>1054.3636363636365</v>
          </cell>
          <cell r="P684">
            <v>96.590909090909093</v>
          </cell>
        </row>
        <row r="685">
          <cell r="K685">
            <v>3622.38</v>
          </cell>
          <cell r="L685">
            <v>187.46</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99716.098181818175</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699.21590909090901</v>
          </cell>
          <cell r="O722">
            <v>388.1704545454545</v>
          </cell>
          <cell r="P722">
            <v>96.590909090909093</v>
          </cell>
        </row>
        <row r="723">
          <cell r="K723">
            <v>210.46</v>
          </cell>
          <cell r="L723">
            <v>10.89</v>
          </cell>
          <cell r="M723">
            <v>32.68</v>
          </cell>
          <cell r="O723">
            <v>0</v>
          </cell>
        </row>
        <row r="724">
          <cell r="K724">
            <v>699.21590909090901</v>
          </cell>
          <cell r="O724">
            <v>388.1704545454545</v>
          </cell>
          <cell r="P724">
            <v>96.590909090909093</v>
          </cell>
        </row>
        <row r="725">
          <cell r="K725">
            <v>0</v>
          </cell>
          <cell r="O725">
            <v>0</v>
          </cell>
        </row>
        <row r="726">
          <cell r="K726">
            <v>699.21590909090901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5492.8109090909093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2141.3631818181821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75">
          <cell r="J875">
            <v>70985</v>
          </cell>
        </row>
      </sheetData>
      <sheetData sheetId="4">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229">
          <cell r="K229">
            <v>105529.67</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8">
          <cell r="K248">
            <v>196494.67</v>
          </cell>
          <cell r="L248">
            <v>19565.63</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74">
          <cell r="O274">
            <v>994.06818181818176</v>
          </cell>
        </row>
        <row r="299">
          <cell r="J299">
            <v>1230.5178679999999</v>
          </cell>
        </row>
        <row r="301">
          <cell r="J301">
            <v>1230.5178679999999</v>
          </cell>
        </row>
        <row r="303">
          <cell r="J303">
            <v>1230.5178679999999</v>
          </cell>
        </row>
        <row r="309">
          <cell r="J309">
            <v>1230.5178679999999</v>
          </cell>
        </row>
        <row r="311">
          <cell r="J311">
            <v>1230.5178679999999</v>
          </cell>
        </row>
        <row r="317">
          <cell r="J317">
            <v>1230.5178679999999</v>
          </cell>
        </row>
        <row r="319">
          <cell r="J319">
            <v>1230.5178679999999</v>
          </cell>
        </row>
        <row r="321">
          <cell r="J321">
            <v>1230.5178679999999</v>
          </cell>
        </row>
        <row r="323">
          <cell r="J323">
            <v>1230.5178679999999</v>
          </cell>
        </row>
        <row r="325">
          <cell r="J325">
            <v>1230.5178679999999</v>
          </cell>
        </row>
        <row r="329">
          <cell r="J329">
            <v>1230.5178679999999</v>
          </cell>
        </row>
        <row r="331">
          <cell r="J331">
            <v>1230.5178679999999</v>
          </cell>
        </row>
        <row r="335">
          <cell r="J335">
            <v>1230.5178679999999</v>
          </cell>
        </row>
        <row r="337">
          <cell r="J337">
            <v>1230.5178679999999</v>
          </cell>
        </row>
        <row r="347">
          <cell r="J34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3">
          <cell r="J403">
            <v>1230.5178679999999</v>
          </cell>
        </row>
        <row r="405">
          <cell r="J40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19">
          <cell r="J419">
            <v>1230.5178679999999</v>
          </cell>
        </row>
        <row r="421">
          <cell r="J421">
            <v>1230.5178679999999</v>
          </cell>
        </row>
        <row r="425">
          <cell r="J425">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57">
          <cell r="J457">
            <v>1230.5178679999999</v>
          </cell>
        </row>
        <row r="459">
          <cell r="J459">
            <v>1230.5178679999999</v>
          </cell>
        </row>
        <row r="463">
          <cell r="J463">
            <v>1230.5178679999999</v>
          </cell>
        </row>
        <row r="481">
          <cell r="K481">
            <v>2612142.2954545454</v>
          </cell>
          <cell r="O481">
            <v>790614.125</v>
          </cell>
        </row>
        <row r="487">
          <cell r="K487">
            <v>17309.090909090908</v>
          </cell>
          <cell r="O487">
            <v>5573.863636363636</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0</v>
          </cell>
          <cell r="O517">
            <v>0</v>
          </cell>
        </row>
        <row r="518">
          <cell r="K518">
            <v>0</v>
          </cell>
          <cell r="O518">
            <v>0</v>
          </cell>
          <cell r="P518">
            <v>96.590909090909093</v>
          </cell>
        </row>
        <row r="519">
          <cell r="K519">
            <v>0</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1052.69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315.75</v>
          </cell>
          <cell r="J578">
            <v>1680</v>
          </cell>
          <cell r="K578">
            <v>15205.832727272726</v>
          </cell>
          <cell r="L578">
            <v>1052.51</v>
          </cell>
          <cell r="N578">
            <v>140</v>
          </cell>
          <cell r="O578">
            <v>3568.5113636363635</v>
          </cell>
          <cell r="P578">
            <v>376.59090909090912</v>
          </cell>
        </row>
        <row r="579">
          <cell r="K579">
            <v>0</v>
          </cell>
          <cell r="O579">
            <v>0</v>
          </cell>
        </row>
        <row r="580">
          <cell r="I580">
            <v>378.24</v>
          </cell>
          <cell r="J580">
            <v>1680</v>
          </cell>
          <cell r="K580">
            <v>17016.762727272726</v>
          </cell>
          <cell r="L580">
            <v>1260.78</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669.46</v>
          </cell>
          <cell r="J584">
            <v>1680</v>
          </cell>
          <cell r="K584">
            <v>25462.232727272727</v>
          </cell>
          <cell r="L584">
            <v>2231.52</v>
          </cell>
          <cell r="N584">
            <v>140</v>
          </cell>
          <cell r="O584">
            <v>3568.5113636363635</v>
          </cell>
          <cell r="P584">
            <v>376.59090909090912</v>
          </cell>
        </row>
        <row r="585">
          <cell r="K585">
            <v>0</v>
          </cell>
          <cell r="O585">
            <v>0</v>
          </cell>
        </row>
        <row r="586">
          <cell r="I586">
            <v>669.46</v>
          </cell>
          <cell r="J586">
            <v>1680</v>
          </cell>
          <cell r="K586">
            <v>27317.630454545455</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38261.088636363638</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21649.828636363636</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4597.4399999999996</v>
          </cell>
          <cell r="L643">
            <v>229.87</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4206.3599999999997</v>
          </cell>
          <cell r="L681">
            <v>217.68</v>
          </cell>
          <cell r="O681">
            <v>0</v>
          </cell>
        </row>
        <row r="682">
          <cell r="K682">
            <v>4286.340909090909</v>
          </cell>
          <cell r="O682">
            <v>1054.3636363636365</v>
          </cell>
          <cell r="P682">
            <v>96.590909090909093</v>
          </cell>
        </row>
        <row r="683">
          <cell r="K683">
            <v>0</v>
          </cell>
          <cell r="O683">
            <v>0</v>
          </cell>
        </row>
        <row r="684">
          <cell r="K684">
            <v>5508.5609090909093</v>
          </cell>
          <cell r="O684">
            <v>1054.3636363636365</v>
          </cell>
          <cell r="P684">
            <v>96.590909090909093</v>
          </cell>
        </row>
        <row r="685">
          <cell r="K685">
            <v>3622.38</v>
          </cell>
          <cell r="L685">
            <v>187.46</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1339.5795454545453</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99716.098181818175</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699.21590909090901</v>
          </cell>
          <cell r="O722">
            <v>388.1704545454545</v>
          </cell>
          <cell r="P722">
            <v>96.590909090909093</v>
          </cell>
        </row>
        <row r="723">
          <cell r="K723">
            <v>210.46</v>
          </cell>
          <cell r="L723">
            <v>10.89</v>
          </cell>
          <cell r="M723">
            <v>32.68</v>
          </cell>
          <cell r="O723">
            <v>0</v>
          </cell>
        </row>
        <row r="724">
          <cell r="K724">
            <v>699.21590909090901</v>
          </cell>
          <cell r="O724">
            <v>388.1704545454545</v>
          </cell>
          <cell r="P724">
            <v>96.590909090909093</v>
          </cell>
        </row>
        <row r="725">
          <cell r="K725">
            <v>0</v>
          </cell>
          <cell r="O725">
            <v>0</v>
          </cell>
        </row>
        <row r="726">
          <cell r="K726">
            <v>2865.8859090909091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5492.8109090909093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2141.3631818181821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75">
          <cell r="J875">
            <v>70985</v>
          </cell>
        </row>
      </sheetData>
      <sheetData sheetId="5">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229">
          <cell r="K229">
            <v>105529.67</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8">
          <cell r="K248">
            <v>196494.67</v>
          </cell>
          <cell r="L248">
            <v>19565.63</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74">
          <cell r="O274">
            <v>994.06818181818176</v>
          </cell>
        </row>
        <row r="299">
          <cell r="J299">
            <v>1230.5178679999999</v>
          </cell>
        </row>
        <row r="301">
          <cell r="J301">
            <v>1230.5178679999999</v>
          </cell>
        </row>
        <row r="303">
          <cell r="J303">
            <v>1230.5178679999999</v>
          </cell>
        </row>
        <row r="309">
          <cell r="J309">
            <v>1230.5178679999999</v>
          </cell>
        </row>
        <row r="311">
          <cell r="J311">
            <v>1230.5178679999999</v>
          </cell>
        </row>
        <row r="317">
          <cell r="J317">
            <v>1230.5178679999999</v>
          </cell>
        </row>
        <row r="319">
          <cell r="J319">
            <v>1230.5178679999999</v>
          </cell>
        </row>
        <row r="321">
          <cell r="J321">
            <v>1230.5178679999999</v>
          </cell>
        </row>
        <row r="323">
          <cell r="J323">
            <v>1230.5178679999999</v>
          </cell>
        </row>
        <row r="327">
          <cell r="J327">
            <v>1230.5178679999999</v>
          </cell>
        </row>
        <row r="329">
          <cell r="J329">
            <v>1230.5178679999999</v>
          </cell>
        </row>
        <row r="331">
          <cell r="J331">
            <v>1230.5178679999999</v>
          </cell>
        </row>
        <row r="335">
          <cell r="J335">
            <v>1230.5178679999999</v>
          </cell>
        </row>
        <row r="337">
          <cell r="J33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3">
          <cell r="J403">
            <v>1230.5178679999999</v>
          </cell>
        </row>
        <row r="405">
          <cell r="J40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21">
          <cell r="J421">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57">
          <cell r="J457">
            <v>1230.5178679999999</v>
          </cell>
        </row>
        <row r="459">
          <cell r="J459">
            <v>1230.5178679999999</v>
          </cell>
        </row>
        <row r="463">
          <cell r="J463">
            <v>1230.5178679999999</v>
          </cell>
        </row>
        <row r="481">
          <cell r="K481">
            <v>2542030.4772727275</v>
          </cell>
          <cell r="O481">
            <v>776607.125</v>
          </cell>
        </row>
        <row r="487">
          <cell r="K487">
            <v>25542.045454545456</v>
          </cell>
          <cell r="O487">
            <v>8982.954545454546</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0</v>
          </cell>
          <cell r="O517">
            <v>0</v>
          </cell>
        </row>
        <row r="518">
          <cell r="K518">
            <v>0</v>
          </cell>
          <cell r="O518">
            <v>0</v>
          </cell>
          <cell r="P518">
            <v>96.590909090909093</v>
          </cell>
        </row>
        <row r="519">
          <cell r="K519">
            <v>0</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1052.69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315.75</v>
          </cell>
          <cell r="J578">
            <v>1680</v>
          </cell>
          <cell r="K578">
            <v>15204.832727272726</v>
          </cell>
          <cell r="L578">
            <v>1052.51</v>
          </cell>
          <cell r="N578">
            <v>140</v>
          </cell>
          <cell r="O578">
            <v>3568.5113636363635</v>
          </cell>
          <cell r="P578">
            <v>376.59090909090912</v>
          </cell>
        </row>
        <row r="579">
          <cell r="K579">
            <v>0</v>
          </cell>
          <cell r="O579">
            <v>0</v>
          </cell>
        </row>
        <row r="580">
          <cell r="I580">
            <v>378.24</v>
          </cell>
          <cell r="J580">
            <v>1680</v>
          </cell>
          <cell r="K580">
            <v>17016.762727272726</v>
          </cell>
          <cell r="L580">
            <v>1260.78</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699.46</v>
          </cell>
          <cell r="J584">
            <v>1680</v>
          </cell>
          <cell r="K584">
            <v>25462.232727272727</v>
          </cell>
          <cell r="L584">
            <v>2231.52</v>
          </cell>
          <cell r="N584">
            <v>140</v>
          </cell>
          <cell r="O584">
            <v>3568.5113636363635</v>
          </cell>
          <cell r="P584">
            <v>376.59090909090912</v>
          </cell>
        </row>
        <row r="585">
          <cell r="K585">
            <v>0</v>
          </cell>
          <cell r="O585">
            <v>0</v>
          </cell>
        </row>
        <row r="586">
          <cell r="I586">
            <v>669.47</v>
          </cell>
          <cell r="J586">
            <v>1680</v>
          </cell>
          <cell r="K586">
            <v>27317.630454545455</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38261.088636363638</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21649.828636363636</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4597.4399999999996</v>
          </cell>
          <cell r="L643">
            <v>22.67</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4206.3599999999997</v>
          </cell>
          <cell r="L681">
            <v>217.68</v>
          </cell>
          <cell r="O681">
            <v>0</v>
          </cell>
        </row>
        <row r="682">
          <cell r="K682">
            <v>4286.340909090909</v>
          </cell>
          <cell r="O682">
            <v>1054.3636363636365</v>
          </cell>
          <cell r="P682">
            <v>96.590909090909093</v>
          </cell>
        </row>
        <row r="683">
          <cell r="K683">
            <v>0</v>
          </cell>
          <cell r="O683">
            <v>0</v>
          </cell>
        </row>
        <row r="684">
          <cell r="K684">
            <v>4286.340909090909</v>
          </cell>
          <cell r="O684">
            <v>1054.3636363636365</v>
          </cell>
          <cell r="P684">
            <v>96.590909090909093</v>
          </cell>
        </row>
        <row r="685">
          <cell r="K685">
            <v>0</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99716.098181818175</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210.46</v>
          </cell>
          <cell r="L722">
            <v>10.89</v>
          </cell>
          <cell r="M722">
            <v>32.68</v>
          </cell>
          <cell r="O722">
            <v>388.1704545454545</v>
          </cell>
          <cell r="P722">
            <v>96.590909090909093</v>
          </cell>
        </row>
        <row r="723">
          <cell r="K723">
            <v>0</v>
          </cell>
          <cell r="O723">
            <v>0</v>
          </cell>
        </row>
        <row r="724">
          <cell r="K724">
            <v>699.21590909090901</v>
          </cell>
          <cell r="O724">
            <v>388.1704545454545</v>
          </cell>
          <cell r="P724">
            <v>96.590909090909093</v>
          </cell>
        </row>
        <row r="725">
          <cell r="K725">
            <v>0</v>
          </cell>
          <cell r="O725">
            <v>0</v>
          </cell>
        </row>
        <row r="726">
          <cell r="K726">
            <v>699.21590909090901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5492.8109090909093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2141.3631818181821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43">
          <cell r="O843">
            <v>0</v>
          </cell>
        </row>
        <row r="875">
          <cell r="J875">
            <v>70985</v>
          </cell>
        </row>
      </sheetData>
      <sheetData sheetId="6">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274">
          <cell r="O274">
            <v>994.06818181818176</v>
          </cell>
        </row>
        <row r="299">
          <cell r="J299">
            <v>1230.5178679999999</v>
          </cell>
        </row>
        <row r="301">
          <cell r="J301">
            <v>1230.5178679999999</v>
          </cell>
        </row>
        <row r="303">
          <cell r="J303">
            <v>1230.5178679999999</v>
          </cell>
        </row>
        <row r="309">
          <cell r="J309">
            <v>1230.5178679999999</v>
          </cell>
        </row>
        <row r="311">
          <cell r="J311">
            <v>1230.5178679999999</v>
          </cell>
        </row>
        <row r="317">
          <cell r="J317">
            <v>1230.5178679999999</v>
          </cell>
        </row>
        <row r="319">
          <cell r="J319">
            <v>1230.5178679999999</v>
          </cell>
        </row>
        <row r="321">
          <cell r="J321">
            <v>1230.5178679999999</v>
          </cell>
        </row>
        <row r="323">
          <cell r="J323">
            <v>1230.5178679999999</v>
          </cell>
        </row>
        <row r="327">
          <cell r="J327">
            <v>1230.5178679999999</v>
          </cell>
        </row>
        <row r="329">
          <cell r="J329">
            <v>1230.5178679999999</v>
          </cell>
        </row>
        <row r="331">
          <cell r="J331">
            <v>1230.5178679999999</v>
          </cell>
        </row>
        <row r="335">
          <cell r="J335">
            <v>1230.5178679999999</v>
          </cell>
        </row>
        <row r="337">
          <cell r="J337">
            <v>1230.5178679999999</v>
          </cell>
        </row>
        <row r="347">
          <cell r="J34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3">
          <cell r="J403">
            <v>1230.5178679999999</v>
          </cell>
        </row>
        <row r="405">
          <cell r="J40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21">
          <cell r="J421">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57">
          <cell r="J457">
            <v>1230.5178679999999</v>
          </cell>
        </row>
        <row r="459">
          <cell r="J459">
            <v>1230.5178679999999</v>
          </cell>
        </row>
        <row r="463">
          <cell r="J463">
            <v>1230.5178679999999</v>
          </cell>
        </row>
        <row r="481">
          <cell r="K481">
            <v>2557634</v>
          </cell>
          <cell r="O481">
            <v>778451.28409090906</v>
          </cell>
        </row>
        <row r="487">
          <cell r="K487">
            <v>25542.045454545456</v>
          </cell>
          <cell r="O487">
            <v>8982.954545454546</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0</v>
          </cell>
          <cell r="O517">
            <v>0</v>
          </cell>
        </row>
        <row r="518">
          <cell r="K518">
            <v>0</v>
          </cell>
          <cell r="O518">
            <v>0</v>
          </cell>
          <cell r="P518">
            <v>96.590909090909093</v>
          </cell>
        </row>
        <row r="519">
          <cell r="K519">
            <v>0</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1052.69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315.75</v>
          </cell>
          <cell r="J578">
            <v>1680</v>
          </cell>
          <cell r="K578">
            <v>15204.832727272726</v>
          </cell>
          <cell r="L578">
            <v>1052.51</v>
          </cell>
          <cell r="N578">
            <v>140</v>
          </cell>
          <cell r="O578">
            <v>3568.5113636363635</v>
          </cell>
          <cell r="P578">
            <v>376.59090909090912</v>
          </cell>
        </row>
        <row r="579">
          <cell r="K579">
            <v>0</v>
          </cell>
          <cell r="O579">
            <v>0</v>
          </cell>
        </row>
        <row r="580">
          <cell r="I580">
            <v>378.34</v>
          </cell>
          <cell r="J580">
            <v>1680</v>
          </cell>
          <cell r="K580">
            <v>17016.762727272726</v>
          </cell>
          <cell r="L580">
            <v>1260.78</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669.46</v>
          </cell>
          <cell r="J584">
            <v>1680</v>
          </cell>
          <cell r="K584">
            <v>25462.232727272727</v>
          </cell>
          <cell r="L584">
            <v>2231.52</v>
          </cell>
          <cell r="N584">
            <v>140</v>
          </cell>
          <cell r="O584">
            <v>3568.5113636363635</v>
          </cell>
          <cell r="P584">
            <v>376.59090909090912</v>
          </cell>
        </row>
        <row r="585">
          <cell r="K585">
            <v>0</v>
          </cell>
          <cell r="O585">
            <v>0</v>
          </cell>
        </row>
        <row r="586">
          <cell r="I586">
            <v>669.46</v>
          </cell>
          <cell r="J586">
            <v>1680</v>
          </cell>
          <cell r="K586">
            <v>27317.630454545455</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38261.088636363638</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21649.828636363636</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4597.4399999999996</v>
          </cell>
          <cell r="L643">
            <v>22.67</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4365.6400000000003</v>
          </cell>
          <cell r="L681">
            <v>225.92</v>
          </cell>
          <cell r="O681">
            <v>0</v>
          </cell>
        </row>
        <row r="682">
          <cell r="K682">
            <v>4286.340909090909</v>
          </cell>
          <cell r="O682">
            <v>1054.3636363636365</v>
          </cell>
          <cell r="P682">
            <v>96.590909090909093</v>
          </cell>
        </row>
        <row r="683">
          <cell r="K683">
            <v>0</v>
          </cell>
          <cell r="O683">
            <v>0</v>
          </cell>
        </row>
        <row r="684">
          <cell r="K684">
            <v>5508.5609090909093</v>
          </cell>
          <cell r="O684">
            <v>1054.3636363636365</v>
          </cell>
          <cell r="P684">
            <v>96.590909090909093</v>
          </cell>
        </row>
        <row r="685">
          <cell r="K685">
            <v>3622.38</v>
          </cell>
          <cell r="L685">
            <v>187.46</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100778.97818181818</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699.21590909090901</v>
          </cell>
          <cell r="O722">
            <v>388.1704545454545</v>
          </cell>
          <cell r="P722">
            <v>96.590909090909093</v>
          </cell>
        </row>
        <row r="723">
          <cell r="K723">
            <v>210.46</v>
          </cell>
          <cell r="L723">
            <v>10.89</v>
          </cell>
          <cell r="M723">
            <v>32.68</v>
          </cell>
          <cell r="O723">
            <v>0</v>
          </cell>
        </row>
        <row r="724">
          <cell r="K724">
            <v>699.21590909090901</v>
          </cell>
          <cell r="O724">
            <v>388.1704545454545</v>
          </cell>
          <cell r="P724">
            <v>96.590909090909093</v>
          </cell>
        </row>
        <row r="725">
          <cell r="K725">
            <v>0</v>
          </cell>
          <cell r="O725">
            <v>0</v>
          </cell>
        </row>
        <row r="726">
          <cell r="K726">
            <v>699.21590909090901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4392.8109090909093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2141.3631818181821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75">
          <cell r="J875">
            <v>70985</v>
          </cell>
        </row>
      </sheetData>
      <sheetData sheetId="7">
        <row r="42">
          <cell r="J42">
            <v>11837.8</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48">
          <cell r="K148">
            <v>527648.30000000005</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74">
          <cell r="O274">
            <v>994.07</v>
          </cell>
        </row>
        <row r="275">
          <cell r="K275">
            <v>120356.32</v>
          </cell>
          <cell r="L275">
            <v>6739.95</v>
          </cell>
          <cell r="M275">
            <v>711.74</v>
          </cell>
          <cell r="N275">
            <v>7157.25</v>
          </cell>
        </row>
        <row r="305">
          <cell r="J305">
            <v>1230.5178679999999</v>
          </cell>
        </row>
        <row r="307">
          <cell r="J307">
            <v>1230.5178679999999</v>
          </cell>
        </row>
        <row r="313">
          <cell r="J313">
            <v>1230.5178679999999</v>
          </cell>
        </row>
        <row r="315">
          <cell r="J315">
            <v>1230.5178679999999</v>
          </cell>
        </row>
        <row r="321">
          <cell r="J321">
            <v>1230.5178679999999</v>
          </cell>
        </row>
        <row r="325">
          <cell r="J325">
            <v>1230.5178679999999</v>
          </cell>
        </row>
        <row r="333">
          <cell r="J333">
            <v>1230.5178679999999</v>
          </cell>
        </row>
        <row r="335">
          <cell r="J335">
            <v>1230.5178679999999</v>
          </cell>
        </row>
        <row r="337">
          <cell r="J337">
            <v>1230.5178679999999</v>
          </cell>
        </row>
        <row r="339">
          <cell r="J339">
            <v>1230.5178679999999</v>
          </cell>
        </row>
        <row r="341">
          <cell r="J341">
            <v>1230.5178679999999</v>
          </cell>
        </row>
        <row r="343">
          <cell r="J343">
            <v>1230.5178679999999</v>
          </cell>
        </row>
        <row r="345">
          <cell r="J345">
            <v>1230.5178679999999</v>
          </cell>
        </row>
        <row r="353">
          <cell r="J353">
            <v>1230.5178679999999</v>
          </cell>
        </row>
        <row r="357">
          <cell r="J357">
            <v>1230.5178679999999</v>
          </cell>
        </row>
        <row r="359">
          <cell r="J359">
            <v>1230.5178679999999</v>
          </cell>
        </row>
        <row r="361">
          <cell r="J361">
            <v>1230.5178679999999</v>
          </cell>
        </row>
        <row r="363">
          <cell r="J363">
            <v>1230.5178679999999</v>
          </cell>
        </row>
        <row r="365">
          <cell r="J365">
            <v>1230.5178679999999</v>
          </cell>
        </row>
        <row r="367">
          <cell r="J367">
            <v>1230.5178679999999</v>
          </cell>
        </row>
        <row r="369">
          <cell r="J369">
            <v>1230.5178679999999</v>
          </cell>
        </row>
        <row r="371">
          <cell r="J371">
            <v>1230.5178679999999</v>
          </cell>
        </row>
        <row r="373">
          <cell r="J373">
            <v>1230.5178679999999</v>
          </cell>
        </row>
        <row r="375">
          <cell r="J375">
            <v>1230.5178679999999</v>
          </cell>
        </row>
        <row r="377">
          <cell r="J377">
            <v>1230.5178679999999</v>
          </cell>
        </row>
        <row r="379">
          <cell r="J379">
            <v>1230.5178679999999</v>
          </cell>
        </row>
        <row r="381">
          <cell r="J381">
            <v>1230.5178679999999</v>
          </cell>
        </row>
        <row r="383">
          <cell r="J383">
            <v>1230.5178679999999</v>
          </cell>
        </row>
        <row r="385">
          <cell r="J385">
            <v>1230.5178679999999</v>
          </cell>
        </row>
        <row r="387">
          <cell r="J387">
            <v>1230.5178679999999</v>
          </cell>
        </row>
        <row r="389">
          <cell r="J389">
            <v>1230.5178679999999</v>
          </cell>
        </row>
        <row r="391">
          <cell r="J391">
            <v>1230.5178679999999</v>
          </cell>
        </row>
        <row r="393">
          <cell r="J393">
            <v>1230.5178679999999</v>
          </cell>
        </row>
        <row r="397">
          <cell r="J397">
            <v>1230.5178679999999</v>
          </cell>
        </row>
        <row r="399">
          <cell r="J399">
            <v>1230.5178679999999</v>
          </cell>
        </row>
        <row r="401">
          <cell r="J401">
            <v>1230.5178679999999</v>
          </cell>
        </row>
        <row r="419">
          <cell r="J419">
            <v>1230.5178679999999</v>
          </cell>
        </row>
        <row r="423">
          <cell r="J423">
            <v>1230.5178679999999</v>
          </cell>
        </row>
        <row r="427">
          <cell r="J427">
            <v>1230.5178679999999</v>
          </cell>
        </row>
        <row r="431">
          <cell r="J431">
            <v>1230.5178679999999</v>
          </cell>
        </row>
        <row r="435">
          <cell r="J435">
            <v>1230.5178679999999</v>
          </cell>
        </row>
        <row r="449">
          <cell r="J449">
            <v>1230.5178679999999</v>
          </cell>
        </row>
        <row r="451">
          <cell r="J451">
            <v>1230.5178679999999</v>
          </cell>
        </row>
        <row r="453">
          <cell r="J453">
            <v>1230.5178679999999</v>
          </cell>
        </row>
        <row r="455">
          <cell r="J455">
            <v>1230.5178679999999</v>
          </cell>
        </row>
        <row r="457">
          <cell r="J457">
            <v>1230.5178679999999</v>
          </cell>
        </row>
        <row r="459">
          <cell r="J459">
            <v>1230.5178679999999</v>
          </cell>
        </row>
        <row r="461">
          <cell r="J461">
            <v>1230.5178679999999</v>
          </cell>
        </row>
        <row r="483">
          <cell r="K483">
            <v>6994323.8863636358</v>
          </cell>
          <cell r="O483">
            <v>1872362.0454545456</v>
          </cell>
        </row>
        <row r="485">
          <cell r="O485">
            <v>590909.09090909094</v>
          </cell>
        </row>
        <row r="487">
          <cell r="K487">
            <v>141537.5</v>
          </cell>
          <cell r="O487">
            <v>82387.5</v>
          </cell>
        </row>
        <row r="504">
          <cell r="K504">
            <v>4401.772727272727</v>
          </cell>
          <cell r="O504">
            <v>1409.9431818181818</v>
          </cell>
          <cell r="P504">
            <v>96.590909090909093</v>
          </cell>
        </row>
        <row r="506">
          <cell r="K506">
            <v>4204.75</v>
          </cell>
          <cell r="O506">
            <v>977.10227272727275</v>
          </cell>
          <cell r="P506">
            <v>96.590909090909093</v>
          </cell>
        </row>
        <row r="508">
          <cell r="K508">
            <v>3838.7159090909095</v>
          </cell>
          <cell r="O508">
            <v>962.84090909090901</v>
          </cell>
          <cell r="P508">
            <v>96.590909090909093</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4545.454545454545</v>
          </cell>
          <cell r="O552">
            <v>0</v>
          </cell>
          <cell r="P552">
            <v>96.590909090909093</v>
          </cell>
        </row>
        <row r="553">
          <cell r="K553">
            <v>227341</v>
          </cell>
          <cell r="L553">
            <v>12731.1</v>
          </cell>
          <cell r="M553">
            <v>1334.4</v>
          </cell>
          <cell r="N553">
            <v>13519.32</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K572">
            <v>4524.772727272727</v>
          </cell>
          <cell r="O572">
            <v>2754.875</v>
          </cell>
          <cell r="P572">
            <v>96.590909090909093</v>
          </cell>
        </row>
        <row r="573">
          <cell r="K573">
            <v>0</v>
          </cell>
          <cell r="O573">
            <v>0</v>
          </cell>
        </row>
        <row r="574">
          <cell r="K574">
            <v>4251.704545454545</v>
          </cell>
          <cell r="O574">
            <v>2500.556818181818</v>
          </cell>
          <cell r="P574">
            <v>96.590909090909093</v>
          </cell>
        </row>
        <row r="575">
          <cell r="K575">
            <v>0</v>
          </cell>
          <cell r="O575">
            <v>0</v>
          </cell>
        </row>
        <row r="576">
          <cell r="K576">
            <v>0</v>
          </cell>
          <cell r="O576">
            <v>0</v>
          </cell>
          <cell r="P576">
            <v>96.590909090909093</v>
          </cell>
        </row>
        <row r="577">
          <cell r="K577">
            <v>0</v>
          </cell>
          <cell r="O577">
            <v>0</v>
          </cell>
        </row>
        <row r="578">
          <cell r="K578">
            <v>4524.772727272727</v>
          </cell>
          <cell r="O578">
            <v>2868.5113636363635</v>
          </cell>
          <cell r="P578">
            <v>96.590909090909093</v>
          </cell>
        </row>
        <row r="579">
          <cell r="K579">
            <v>0</v>
          </cell>
          <cell r="O579">
            <v>0</v>
          </cell>
        </row>
        <row r="580">
          <cell r="K580">
            <v>4524.772727272727</v>
          </cell>
          <cell r="O580">
            <v>2868.5113636363635</v>
          </cell>
          <cell r="P580">
            <v>96.590909090909093</v>
          </cell>
        </row>
        <row r="581">
          <cell r="K581">
            <v>0</v>
          </cell>
          <cell r="O581">
            <v>0</v>
          </cell>
        </row>
        <row r="582">
          <cell r="K582">
            <v>4524.772727272727</v>
          </cell>
          <cell r="O582">
            <v>2868.5113636363635</v>
          </cell>
          <cell r="P582">
            <v>96.590909090909093</v>
          </cell>
        </row>
        <row r="583">
          <cell r="K583">
            <v>0</v>
          </cell>
          <cell r="O583">
            <v>0</v>
          </cell>
        </row>
        <row r="584">
          <cell r="K584">
            <v>4524.772727272727</v>
          </cell>
          <cell r="O584">
            <v>2868.5113636363635</v>
          </cell>
          <cell r="P584">
            <v>96.590909090909093</v>
          </cell>
        </row>
        <row r="585">
          <cell r="K585">
            <v>0</v>
          </cell>
          <cell r="O585">
            <v>0</v>
          </cell>
        </row>
        <row r="586">
          <cell r="K586">
            <v>6380.170454545455</v>
          </cell>
          <cell r="O586">
            <v>4699.193181818182</v>
          </cell>
          <cell r="P586">
            <v>96.590909090909093</v>
          </cell>
        </row>
        <row r="587">
          <cell r="K587">
            <v>0</v>
          </cell>
          <cell r="O587">
            <v>0</v>
          </cell>
        </row>
        <row r="588">
          <cell r="I588">
            <v>315.73</v>
          </cell>
          <cell r="J588">
            <v>1680</v>
          </cell>
          <cell r="K588">
            <v>30875.877727272727</v>
          </cell>
          <cell r="L588">
            <v>1052.46</v>
          </cell>
          <cell r="N588">
            <v>140</v>
          </cell>
          <cell r="O588">
            <v>8774.988636363636</v>
          </cell>
          <cell r="P588">
            <v>376.59090909090912</v>
          </cell>
        </row>
        <row r="589">
          <cell r="K589">
            <v>0</v>
          </cell>
          <cell r="O589">
            <v>0</v>
          </cell>
        </row>
        <row r="590">
          <cell r="I590">
            <v>378.24</v>
          </cell>
          <cell r="J590">
            <v>1680</v>
          </cell>
          <cell r="K590">
            <v>32687.887727272726</v>
          </cell>
          <cell r="L590">
            <v>1260.78</v>
          </cell>
          <cell r="N590">
            <v>140</v>
          </cell>
          <cell r="O590">
            <v>8774.988636363636</v>
          </cell>
          <cell r="P590">
            <v>376.59090909090912</v>
          </cell>
        </row>
        <row r="591">
          <cell r="K591">
            <v>0</v>
          </cell>
          <cell r="O591">
            <v>0</v>
          </cell>
        </row>
        <row r="592">
          <cell r="I592">
            <v>505.08</v>
          </cell>
          <cell r="J592">
            <v>1680</v>
          </cell>
          <cell r="K592">
            <v>36366.437727272729</v>
          </cell>
          <cell r="L592">
            <v>1683.61</v>
          </cell>
          <cell r="N592">
            <v>140</v>
          </cell>
          <cell r="O592">
            <v>8774.988636363636</v>
          </cell>
          <cell r="P592">
            <v>376.59090909090912</v>
          </cell>
        </row>
        <row r="593">
          <cell r="K593">
            <v>0</v>
          </cell>
          <cell r="O593">
            <v>0</v>
          </cell>
        </row>
        <row r="594">
          <cell r="I594">
            <v>669.46</v>
          </cell>
          <cell r="J594">
            <v>1680</v>
          </cell>
          <cell r="K594">
            <v>41133.357727272727</v>
          </cell>
          <cell r="L594">
            <v>2231.52</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16678.964090909092</v>
          </cell>
          <cell r="O604">
            <v>3792.7159090909095</v>
          </cell>
          <cell r="P604">
            <v>96.590909090909093</v>
          </cell>
        </row>
        <row r="605">
          <cell r="K605">
            <v>1392.13</v>
          </cell>
          <cell r="L605">
            <v>69.61</v>
          </cell>
          <cell r="O605">
            <v>0</v>
          </cell>
        </row>
        <row r="606">
          <cell r="K606">
            <v>4454.545454545455</v>
          </cell>
          <cell r="O606">
            <v>1909.090909090909</v>
          </cell>
          <cell r="P606">
            <v>96.590909090909093</v>
          </cell>
        </row>
        <row r="607">
          <cell r="K607">
            <v>83.6</v>
          </cell>
          <cell r="L607">
            <v>4.18</v>
          </cell>
          <cell r="M607">
            <v>9.02</v>
          </cell>
          <cell r="O607">
            <v>0</v>
          </cell>
        </row>
        <row r="608">
          <cell r="K608">
            <v>4524.772727272727</v>
          </cell>
          <cell r="O608">
            <v>2754.875</v>
          </cell>
          <cell r="P608">
            <v>96.590909090909093</v>
          </cell>
        </row>
        <row r="609">
          <cell r="K609">
            <v>0</v>
          </cell>
          <cell r="O609">
            <v>0</v>
          </cell>
        </row>
        <row r="610">
          <cell r="K610">
            <v>3380.25</v>
          </cell>
          <cell r="O610">
            <v>312.90909090909093</v>
          </cell>
          <cell r="P610">
            <v>96.590909090909093</v>
          </cell>
        </row>
        <row r="611">
          <cell r="K611">
            <v>0</v>
          </cell>
          <cell r="O611">
            <v>0</v>
          </cell>
        </row>
        <row r="612">
          <cell r="K612">
            <v>3136.9886363636365</v>
          </cell>
          <cell r="O612">
            <v>1483.340909090909</v>
          </cell>
          <cell r="P612">
            <v>96.590909090909093</v>
          </cell>
        </row>
        <row r="613">
          <cell r="K613">
            <v>0</v>
          </cell>
          <cell r="O613">
            <v>0</v>
          </cell>
        </row>
        <row r="614">
          <cell r="K614">
            <v>3136.9886363636365</v>
          </cell>
          <cell r="O614">
            <v>1483.340909090909</v>
          </cell>
          <cell r="P614">
            <v>96.590909090909093</v>
          </cell>
        </row>
        <row r="615">
          <cell r="K615">
            <v>0</v>
          </cell>
          <cell r="O615">
            <v>0</v>
          </cell>
        </row>
        <row r="616">
          <cell r="K616">
            <v>3136.9886363636365</v>
          </cell>
          <cell r="O616">
            <v>1483.340909090909</v>
          </cell>
          <cell r="P616">
            <v>96.590909090909093</v>
          </cell>
        </row>
        <row r="617">
          <cell r="K617">
            <v>0</v>
          </cell>
          <cell r="O617">
            <v>0</v>
          </cell>
        </row>
        <row r="618">
          <cell r="K618">
            <v>3136.9886363636365</v>
          </cell>
          <cell r="O618">
            <v>1483.340909090909</v>
          </cell>
          <cell r="P618">
            <v>96.590909090909093</v>
          </cell>
        </row>
        <row r="619">
          <cell r="K619">
            <v>0</v>
          </cell>
          <cell r="O619">
            <v>0</v>
          </cell>
        </row>
        <row r="620">
          <cell r="K620">
            <v>3136.9886363636365</v>
          </cell>
          <cell r="O620">
            <v>1483.340909090909</v>
          </cell>
          <cell r="P620">
            <v>96.590909090909093</v>
          </cell>
        </row>
        <row r="621">
          <cell r="K621">
            <v>0</v>
          </cell>
          <cell r="O621">
            <v>0</v>
          </cell>
        </row>
        <row r="622">
          <cell r="K622">
            <v>3136.9886363636365</v>
          </cell>
          <cell r="O622">
            <v>1483.340909090909</v>
          </cell>
          <cell r="P622">
            <v>96.590909090909093</v>
          </cell>
        </row>
        <row r="623">
          <cell r="K623">
            <v>0</v>
          </cell>
          <cell r="O623">
            <v>0</v>
          </cell>
        </row>
        <row r="624">
          <cell r="K624">
            <v>3136.9886363636365</v>
          </cell>
          <cell r="O624">
            <v>1483.340909090909</v>
          </cell>
          <cell r="P624">
            <v>96.590909090909093</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K628">
            <v>3136.9886363636365</v>
          </cell>
          <cell r="O628">
            <v>1483.340909090909</v>
          </cell>
          <cell r="P628">
            <v>96.590909090909093</v>
          </cell>
        </row>
        <row r="629">
          <cell r="K629">
            <v>0</v>
          </cell>
          <cell r="O629">
            <v>0</v>
          </cell>
        </row>
        <row r="630">
          <cell r="K630">
            <v>3136.9886363636365</v>
          </cell>
          <cell r="O630">
            <v>1483.340909090909</v>
          </cell>
          <cell r="P630">
            <v>96.590909090909093</v>
          </cell>
        </row>
        <row r="631">
          <cell r="K631">
            <v>0</v>
          </cell>
          <cell r="O631">
            <v>0</v>
          </cell>
        </row>
        <row r="632">
          <cell r="K632">
            <v>14416.693181818182</v>
          </cell>
          <cell r="O632">
            <v>2407.375</v>
          </cell>
          <cell r="P632">
            <v>96.590909090909093</v>
          </cell>
        </row>
        <row r="633">
          <cell r="K633">
            <v>0</v>
          </cell>
          <cell r="O633">
            <v>0</v>
          </cell>
        </row>
        <row r="634">
          <cell r="I634">
            <v>585.85</v>
          </cell>
          <cell r="J634">
            <v>1680</v>
          </cell>
          <cell r="K634">
            <v>32929.53318181818</v>
          </cell>
          <cell r="L634">
            <v>1952.83</v>
          </cell>
          <cell r="N634">
            <v>140</v>
          </cell>
          <cell r="O634">
            <v>3107.3749999999995</v>
          </cell>
          <cell r="P634">
            <v>376.59090909090912</v>
          </cell>
        </row>
        <row r="635">
          <cell r="K635">
            <v>0</v>
          </cell>
          <cell r="O635">
            <v>0</v>
          </cell>
        </row>
        <row r="636">
          <cell r="I636">
            <v>764.06</v>
          </cell>
          <cell r="J636">
            <v>1680</v>
          </cell>
          <cell r="K636">
            <v>38097.753181818181</v>
          </cell>
          <cell r="L636">
            <v>2546.88</v>
          </cell>
          <cell r="N636">
            <v>140</v>
          </cell>
          <cell r="O636">
            <v>3107.3749999999995</v>
          </cell>
          <cell r="P636">
            <v>376.59090909090912</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0</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70931.839999999997</v>
          </cell>
          <cell r="L667">
            <v>3972.18</v>
          </cell>
          <cell r="M667">
            <v>419.46</v>
          </cell>
          <cell r="N667">
            <v>4218.12</v>
          </cell>
          <cell r="O667">
            <v>0</v>
          </cell>
        </row>
        <row r="668">
          <cell r="K668">
            <v>0</v>
          </cell>
          <cell r="O668">
            <v>0</v>
          </cell>
          <cell r="P668">
            <v>96.590909090909093</v>
          </cell>
        </row>
        <row r="669">
          <cell r="K669">
            <v>341.6</v>
          </cell>
          <cell r="L669">
            <v>19.13</v>
          </cell>
          <cell r="M669">
            <v>2.02</v>
          </cell>
          <cell r="N669">
            <v>20.309999999999999</v>
          </cell>
          <cell r="O669">
            <v>0</v>
          </cell>
        </row>
        <row r="670">
          <cell r="K670">
            <v>0</v>
          </cell>
          <cell r="O670">
            <v>0</v>
          </cell>
          <cell r="P670">
            <v>96.590909090909093</v>
          </cell>
        </row>
        <row r="671">
          <cell r="K671">
            <v>328.16</v>
          </cell>
          <cell r="L671">
            <v>18.38</v>
          </cell>
          <cell r="M671">
            <v>1.94</v>
          </cell>
          <cell r="N671">
            <v>19.510000000000002</v>
          </cell>
          <cell r="O671">
            <v>0</v>
          </cell>
        </row>
        <row r="672">
          <cell r="K672">
            <v>0</v>
          </cell>
          <cell r="O672">
            <v>0</v>
          </cell>
          <cell r="P672">
            <v>96.590909090909093</v>
          </cell>
        </row>
        <row r="673">
          <cell r="K673">
            <v>198.24</v>
          </cell>
          <cell r="L673">
            <v>11.1</v>
          </cell>
          <cell r="M673">
            <v>1.17</v>
          </cell>
          <cell r="N673">
            <v>11.79</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4303.7</v>
          </cell>
          <cell r="L681">
            <v>222.71</v>
          </cell>
          <cell r="O681">
            <v>0</v>
          </cell>
        </row>
        <row r="682">
          <cell r="K682">
            <v>4286.340909090909</v>
          </cell>
          <cell r="O682">
            <v>1054.3636363636365</v>
          </cell>
          <cell r="P682">
            <v>96.590909090909093</v>
          </cell>
        </row>
        <row r="683">
          <cell r="K683">
            <v>0</v>
          </cell>
          <cell r="O683">
            <v>0</v>
          </cell>
        </row>
        <row r="684">
          <cell r="K684">
            <v>4286.340909090909</v>
          </cell>
          <cell r="O684">
            <v>1054.3636363636365</v>
          </cell>
          <cell r="P684">
            <v>96.590909090909093</v>
          </cell>
        </row>
        <row r="685">
          <cell r="K685">
            <v>0</v>
          </cell>
          <cell r="O685">
            <v>0</v>
          </cell>
        </row>
        <row r="686">
          <cell r="K686">
            <v>3887.6590909090905</v>
          </cell>
          <cell r="O686">
            <v>800.27272727272725</v>
          </cell>
          <cell r="P686">
            <v>96.590909090909093</v>
          </cell>
        </row>
        <row r="687">
          <cell r="K687">
            <v>0</v>
          </cell>
          <cell r="O687">
            <v>0</v>
          </cell>
        </row>
        <row r="688">
          <cell r="K688">
            <v>1205.7386363636363</v>
          </cell>
          <cell r="O688">
            <v>1134.9318181818182</v>
          </cell>
          <cell r="P688">
            <v>96.590909090909093</v>
          </cell>
        </row>
        <row r="689">
          <cell r="K689">
            <v>0</v>
          </cell>
          <cell r="O689">
            <v>0</v>
          </cell>
        </row>
        <row r="690">
          <cell r="K690">
            <v>13952.670454545454</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1046.49</v>
          </cell>
          <cell r="L695">
            <v>54.15</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3622.38</v>
          </cell>
          <cell r="L701">
            <v>187.46</v>
          </cell>
          <cell r="O701">
            <v>0</v>
          </cell>
        </row>
        <row r="702">
          <cell r="K702">
            <v>16677.534090909092</v>
          </cell>
          <cell r="O702">
            <v>1254.7272727272727</v>
          </cell>
          <cell r="P702">
            <v>96.590909090909093</v>
          </cell>
        </row>
        <row r="704">
          <cell r="K704">
            <v>9632.3904545454552</v>
          </cell>
          <cell r="O704">
            <v>1918.0568181818182</v>
          </cell>
          <cell r="P704">
            <v>96.590909090909093</v>
          </cell>
        </row>
        <row r="705">
          <cell r="K705">
            <v>0</v>
          </cell>
          <cell r="O705">
            <v>0</v>
          </cell>
        </row>
        <row r="706">
          <cell r="K706">
            <v>6701.7604545454542</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3582.0722727272732</v>
          </cell>
          <cell r="O710">
            <v>926.44318181818176</v>
          </cell>
          <cell r="P710">
            <v>96.590909090909093</v>
          </cell>
        </row>
        <row r="711">
          <cell r="K711">
            <v>3622.38</v>
          </cell>
          <cell r="L711">
            <v>187.46</v>
          </cell>
          <cell r="O711">
            <v>0</v>
          </cell>
        </row>
        <row r="712">
          <cell r="K712">
            <v>6157.4881818181821</v>
          </cell>
          <cell r="O712">
            <v>3412.522727272727</v>
          </cell>
          <cell r="P712">
            <v>96.590909090909093</v>
          </cell>
        </row>
        <row r="713">
          <cell r="K713">
            <v>0</v>
          </cell>
          <cell r="O713">
            <v>0</v>
          </cell>
        </row>
        <row r="714">
          <cell r="K714">
            <v>7199.6140909090909</v>
          </cell>
          <cell r="O714">
            <v>1872.806818181818</v>
          </cell>
          <cell r="P714">
            <v>96.590909090909093</v>
          </cell>
        </row>
        <row r="715">
          <cell r="K715">
            <v>0</v>
          </cell>
          <cell r="O715">
            <v>0</v>
          </cell>
        </row>
        <row r="716">
          <cell r="K716">
            <v>4600.261363636364</v>
          </cell>
          <cell r="O716">
            <v>891.61363636363637</v>
          </cell>
          <cell r="P716">
            <v>96.590909090909093</v>
          </cell>
        </row>
        <row r="717">
          <cell r="K717">
            <v>3622.38</v>
          </cell>
          <cell r="L717">
            <v>187.46</v>
          </cell>
          <cell r="O717">
            <v>0</v>
          </cell>
        </row>
        <row r="718">
          <cell r="K718">
            <v>699.21590909090901</v>
          </cell>
          <cell r="O718">
            <v>388.1704545454545</v>
          </cell>
          <cell r="P718">
            <v>96.590909090909093</v>
          </cell>
        </row>
        <row r="719">
          <cell r="K719">
            <v>105.22</v>
          </cell>
          <cell r="L719">
            <v>5.45</v>
          </cell>
          <cell r="M719">
            <v>16.34</v>
          </cell>
          <cell r="O719">
            <v>0</v>
          </cell>
        </row>
        <row r="720">
          <cell r="K720">
            <v>699.21590909090901</v>
          </cell>
          <cell r="O720">
            <v>388.1704545454545</v>
          </cell>
          <cell r="P720">
            <v>96.590909090909093</v>
          </cell>
        </row>
        <row r="721">
          <cell r="K721">
            <v>0</v>
          </cell>
          <cell r="O721">
            <v>0</v>
          </cell>
        </row>
        <row r="722">
          <cell r="K722">
            <v>699.21590909090901</v>
          </cell>
          <cell r="O722">
            <v>388.1704545454545</v>
          </cell>
          <cell r="P722">
            <v>96.590909090909093</v>
          </cell>
        </row>
        <row r="723">
          <cell r="K723">
            <v>0</v>
          </cell>
          <cell r="O723">
            <v>0</v>
          </cell>
        </row>
        <row r="724">
          <cell r="K724">
            <v>699.21590909090901</v>
          </cell>
          <cell r="O724">
            <v>388.1704545454545</v>
          </cell>
          <cell r="P724">
            <v>96.590909090909093</v>
          </cell>
        </row>
        <row r="725">
          <cell r="K725">
            <v>210.46</v>
          </cell>
          <cell r="L725">
            <v>10.89</v>
          </cell>
          <cell r="M725">
            <v>32.68</v>
          </cell>
          <cell r="O725">
            <v>0</v>
          </cell>
        </row>
        <row r="726">
          <cell r="K726">
            <v>699.21590909090901</v>
          </cell>
          <cell r="O726">
            <v>388.1704545454545</v>
          </cell>
          <cell r="P726">
            <v>96.590909090909093</v>
          </cell>
        </row>
        <row r="727">
          <cell r="K727">
            <v>0</v>
          </cell>
          <cell r="O727">
            <v>0</v>
          </cell>
        </row>
        <row r="728">
          <cell r="K728">
            <v>699.21590909090901</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1">
          <cell r="K741">
            <v>147.97</v>
          </cell>
          <cell r="L741">
            <v>7.4</v>
          </cell>
          <cell r="M741">
            <v>22.2</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4270.590909090909</v>
          </cell>
          <cell r="O776">
            <v>1033.534090909091</v>
          </cell>
          <cell r="P776">
            <v>96.590909090909093</v>
          </cell>
        </row>
        <row r="777">
          <cell r="K777">
            <v>0</v>
          </cell>
          <cell r="O777">
            <v>0</v>
          </cell>
        </row>
        <row r="778">
          <cell r="K778">
            <v>4430.784090909091</v>
          </cell>
          <cell r="O778">
            <v>1034.4204545454545</v>
          </cell>
          <cell r="P778">
            <v>96.590909090909093</v>
          </cell>
        </row>
        <row r="779">
          <cell r="K779">
            <v>0</v>
          </cell>
          <cell r="O779">
            <v>0</v>
          </cell>
        </row>
        <row r="780">
          <cell r="K780">
            <v>3288.5422727272726</v>
          </cell>
          <cell r="O780">
            <v>905.61363636363637</v>
          </cell>
          <cell r="P780">
            <v>96.590909090909093</v>
          </cell>
        </row>
        <row r="781">
          <cell r="K781">
            <v>828.47</v>
          </cell>
          <cell r="L781">
            <v>42.87</v>
          </cell>
          <cell r="O781">
            <v>0</v>
          </cell>
        </row>
        <row r="782">
          <cell r="K782">
            <v>824.69318181818176</v>
          </cell>
          <cell r="O782">
            <v>104.80681818181819</v>
          </cell>
          <cell r="P782">
            <v>96.590909090909093</v>
          </cell>
        </row>
        <row r="783">
          <cell r="K783">
            <v>0</v>
          </cell>
          <cell r="O783">
            <v>0</v>
          </cell>
        </row>
        <row r="784">
          <cell r="K784">
            <v>4270.590909090909</v>
          </cell>
          <cell r="O784">
            <v>1033.534090909091</v>
          </cell>
          <cell r="P784">
            <v>96.590909090909093</v>
          </cell>
        </row>
        <row r="785">
          <cell r="K785">
            <v>0</v>
          </cell>
          <cell r="O785">
            <v>0</v>
          </cell>
        </row>
        <row r="786">
          <cell r="K786">
            <v>2158.0231818181819</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382.93181818181819</v>
          </cell>
          <cell r="O800">
            <v>233.26136363636365</v>
          </cell>
          <cell r="P800">
            <v>96.590909090909093</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80.05</v>
          </cell>
          <cell r="O805">
            <v>0</v>
          </cell>
        </row>
        <row r="806">
          <cell r="K806">
            <v>1111.1477272727273</v>
          </cell>
          <cell r="O806">
            <v>581.96590909090912</v>
          </cell>
          <cell r="P806">
            <v>96.590909090909093</v>
          </cell>
        </row>
        <row r="807">
          <cell r="K807">
            <v>0</v>
          </cell>
          <cell r="O807">
            <v>0</v>
          </cell>
        </row>
        <row r="808">
          <cell r="K808">
            <v>219.06818181818181</v>
          </cell>
          <cell r="O808">
            <v>273.03409090909093</v>
          </cell>
          <cell r="P808">
            <v>96.590909090909093</v>
          </cell>
        </row>
        <row r="809">
          <cell r="K809">
            <v>0</v>
          </cell>
          <cell r="O809">
            <v>0</v>
          </cell>
        </row>
        <row r="810">
          <cell r="K810">
            <v>1305.7272727272727</v>
          </cell>
          <cell r="O810">
            <v>904.31818181818176</v>
          </cell>
          <cell r="P810">
            <v>96.590909090909093</v>
          </cell>
        </row>
        <row r="811">
          <cell r="K811">
            <v>0</v>
          </cell>
          <cell r="O811">
            <v>0</v>
          </cell>
        </row>
        <row r="812">
          <cell r="K812">
            <v>972.47318181818173</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2644218.08</v>
          </cell>
          <cell r="L825">
            <v>148076.21</v>
          </cell>
          <cell r="M825">
            <v>15636.65</v>
          </cell>
          <cell r="N825">
            <v>157244.14000000001</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13214.43181818182</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3277.0622727272726</v>
          </cell>
          <cell r="O842">
            <v>905.61363636363637</v>
          </cell>
          <cell r="P842">
            <v>96.590909090909093</v>
          </cell>
        </row>
        <row r="875">
          <cell r="J875">
            <v>70985</v>
          </cell>
        </row>
      </sheetData>
      <sheetData sheetId="8"/>
      <sheetData sheetId="9"/>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m"/>
      <sheetName val="Qe"/>
      <sheetName val="Qc"/>
      <sheetName val="Qs"/>
      <sheetName val="SUMMARY"/>
      <sheetName val="Cost Report-B&amp;V Det"/>
      <sheetName val="GPP_Inp"/>
      <sheetName val="Index"/>
      <sheetName val="____CInp"/>
      <sheetName val="CInp____"/>
      <sheetName val="Tech_Inp"/>
      <sheetName val="HR _ RESOURCING INPUT"/>
      <sheetName val="Claims List"/>
      <sheetName val="VALIDATION LIST DATA"/>
      <sheetName val="MySheet"/>
      <sheetName val="&lt;---CInp"/>
      <sheetName val="CInp---&gt;"/>
      <sheetName val="AT COMPLETION"/>
      <sheetName val="IM Project n"/>
      <sheetName val="U6"/>
      <sheetName val="1"/>
      <sheetName val="2"/>
      <sheetName val="3"/>
      <sheetName val="4"/>
      <sheetName val="5"/>
      <sheetName val="6"/>
      <sheetName val="7"/>
      <sheetName val="8"/>
      <sheetName val="9"/>
      <sheetName val="14B (2)"/>
      <sheetName val="10"/>
      <sheetName val="Ein"/>
      <sheetName val="E"/>
      <sheetName val="M"/>
      <sheetName val="S"/>
      <sheetName val="Cost Report"/>
      <sheetName val="QS Info"/>
      <sheetName val="Progress Tables"/>
      <sheetName val="Progress Curve"/>
      <sheetName val="FLOW_3.XLS"/>
      <sheetName val="Definition1"/>
      <sheetName val="Re"/>
      <sheetName val="Detail"/>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T"/>
      <sheetName val="P&amp;G"/>
      <sheetName val="P&amp;G ASA"/>
      <sheetName val="Prices"/>
      <sheetName val="Unit 6"/>
      <sheetName val="Unit 6 ECS(EUR)"/>
      <sheetName val="Unit 6 UK(GBP)"/>
      <sheetName val="Unit 6 ASA"/>
      <sheetName val="1"/>
      <sheetName val="2"/>
      <sheetName val="3"/>
      <sheetName val="4"/>
      <sheetName val="5"/>
      <sheetName val="6"/>
      <sheetName val="7"/>
      <sheetName val="8"/>
      <sheetName val="9"/>
    </sheetNames>
    <sheetDataSet>
      <sheetData sheetId="0" refreshError="1">
        <row r="1">
          <cell r="B1">
            <v>12.105</v>
          </cell>
        </row>
        <row r="2">
          <cell r="B2">
            <v>8.3000000000000007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T"/>
      <sheetName val="P&amp;G"/>
      <sheetName val="P&amp;G ASA"/>
      <sheetName val="Prices"/>
      <sheetName val="Unit 6"/>
      <sheetName val="Unit 6 ECS(EUR)"/>
      <sheetName val="Unit 6 UK(GBP)"/>
      <sheetName val="Unit 6 ASA"/>
      <sheetName val="1"/>
      <sheetName val="2"/>
      <sheetName val="3"/>
      <sheetName val="4"/>
      <sheetName val="5"/>
      <sheetName val="6"/>
      <sheetName val="7"/>
      <sheetName val="8"/>
      <sheetName val="9"/>
    </sheetNames>
    <sheetDataSet>
      <sheetData sheetId="0" refreshError="1">
        <row r="1">
          <cell r="B1">
            <v>12.105</v>
          </cell>
        </row>
        <row r="2">
          <cell r="B2">
            <v>8.3000000000000007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Activities"/>
      <sheetName val="Currency &amp; Price Adj cashflow"/>
      <sheetName val="Rates &amp; Prices"/>
      <sheetName val="Currency_&amp;_Price_Adj_cashflow"/>
      <sheetName val="Rates_&amp;_Prices"/>
    </sheetNames>
    <sheetDataSet>
      <sheetData sheetId="0" refreshError="1"/>
      <sheetData sheetId="1"/>
      <sheetData sheetId="2" refreshError="1"/>
      <sheetData sheetId="3" refreshError="1"/>
      <sheetData sheetId="4"/>
      <sheetData sheetId="5"/>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 val="DCFBudget"/>
      <sheetName val="Forecast"/>
      <sheetName val="Check"/>
      <sheetName val="Instructions"/>
      <sheetName val="Admin"/>
      <sheetName val="Cover SHT"/>
    </sheetNames>
    <sheetDataSet>
      <sheetData sheetId="0" refreshError="1"/>
      <sheetData sheetId="1" refreshError="1"/>
      <sheetData sheetId="2"/>
      <sheetData sheetId="3" refreshError="1"/>
      <sheetData sheetId="4" refreshError="1"/>
      <sheetData sheetId="5">
        <row r="2">
          <cell r="L2">
            <v>491163194</v>
          </cell>
        </row>
      </sheetData>
      <sheetData sheetId="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Lib"/>
      <sheetName val="GAP"/>
      <sheetName val="SO"/>
      <sheetName val="Revision Schedule"/>
      <sheetName val="BOM"/>
      <sheetName val="Sell"/>
      <sheetName val="Proj Management"/>
      <sheetName val="Engineering"/>
      <sheetName val="Erection"/>
      <sheetName val="Commissioning"/>
      <sheetName val="Training"/>
      <sheetName val="Specific Selling Costs"/>
      <sheetName val="Risk"/>
      <sheetName val="GD 1.5.1"/>
      <sheetName val="Fees"/>
      <sheetName val="Cash_Flow Chart"/>
      <sheetName val="CF_BOM"/>
      <sheetName val="CF_PM"/>
      <sheetName val="CF_eng"/>
      <sheetName val="CF_erect"/>
      <sheetName val="CF_comis"/>
      <sheetName val="CF_train"/>
      <sheetName val="CF_SpSC"/>
      <sheetName val="CF"/>
      <sheetName val="CashFlow_Data"/>
      <sheetName val="ABB Manhours"/>
      <sheetName val="Module1"/>
      <sheetName val="Module2"/>
      <sheetName val="Module3"/>
      <sheetName val="Module5"/>
      <sheetName val="Sheet1"/>
      <sheetName val="Sheet2"/>
      <sheetName val="Revision_Schedule"/>
      <sheetName val="Proj_Management"/>
      <sheetName val="Specific_Selling_Costs"/>
      <sheetName val="GD_1_5_1"/>
      <sheetName val="Cash_Flow_Chart"/>
      <sheetName val="ABB_Manhou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sheetData sheetId="20"/>
      <sheetData sheetId="21"/>
      <sheetData sheetId="22"/>
      <sheetData sheetId="23"/>
      <sheetData sheetId="24"/>
      <sheetData sheetId="25">
        <row r="9">
          <cell r="B9">
            <v>37077</v>
          </cell>
          <cell r="E9">
            <v>0</v>
          </cell>
          <cell r="J9">
            <v>0</v>
          </cell>
          <cell r="L9">
            <v>0</v>
          </cell>
          <cell r="N9">
            <v>0</v>
          </cell>
          <cell r="O9">
            <v>0</v>
          </cell>
        </row>
        <row r="10">
          <cell r="B10" t="e">
            <v>#NAME?</v>
          </cell>
        </row>
        <row r="11">
          <cell r="B11" t="e">
            <v>#NAME?</v>
          </cell>
        </row>
        <row r="12">
          <cell r="B12" t="e">
            <v>#NAME?</v>
          </cell>
        </row>
        <row r="13">
          <cell r="B13" t="e">
            <v>#NAME?</v>
          </cell>
        </row>
        <row r="14">
          <cell r="B14" t="e">
            <v>#NAME?</v>
          </cell>
        </row>
        <row r="15">
          <cell r="B15" t="e">
            <v>#NAME?</v>
          </cell>
        </row>
        <row r="16">
          <cell r="B16" t="e">
            <v>#NAME?</v>
          </cell>
        </row>
        <row r="17">
          <cell r="B17" t="e">
            <v>#NAME?</v>
          </cell>
        </row>
        <row r="18">
          <cell r="B18" t="e">
            <v>#NAME?</v>
          </cell>
        </row>
        <row r="19">
          <cell r="B19" t="e">
            <v>#NAME?</v>
          </cell>
        </row>
        <row r="20">
          <cell r="B20" t="e">
            <v>#NAME?</v>
          </cell>
        </row>
        <row r="21">
          <cell r="B21" t="e">
            <v>#NAME?</v>
          </cell>
        </row>
        <row r="22">
          <cell r="B22" t="e">
            <v>#NAME?</v>
          </cell>
        </row>
        <row r="23">
          <cell r="B23" t="e">
            <v>#NAME?</v>
          </cell>
        </row>
        <row r="24">
          <cell r="B24" t="e">
            <v>#NAME?</v>
          </cell>
        </row>
        <row r="25">
          <cell r="B25" t="e">
            <v>#NAME?</v>
          </cell>
        </row>
        <row r="26">
          <cell r="B26" t="e">
            <v>#NAME?</v>
          </cell>
        </row>
        <row r="27">
          <cell r="B27" t="e">
            <v>#NAME?</v>
          </cell>
        </row>
        <row r="28">
          <cell r="B28" t="e">
            <v>#NAME?</v>
          </cell>
        </row>
        <row r="29">
          <cell r="B29" t="e">
            <v>#NAME?</v>
          </cell>
        </row>
        <row r="30">
          <cell r="B30" t="e">
            <v>#NAME?</v>
          </cell>
        </row>
        <row r="31">
          <cell r="B31" t="e">
            <v>#NAME?</v>
          </cell>
        </row>
        <row r="32">
          <cell r="B32" t="e">
            <v>#NAME?</v>
          </cell>
        </row>
        <row r="33">
          <cell r="B33" t="e">
            <v>#NAME?</v>
          </cell>
        </row>
        <row r="34">
          <cell r="B34" t="e">
            <v>#NAME?</v>
          </cell>
        </row>
        <row r="35">
          <cell r="B35" t="e">
            <v>#NAME?</v>
          </cell>
        </row>
        <row r="36">
          <cell r="B36" t="e">
            <v>#NAME?</v>
          </cell>
        </row>
        <row r="37">
          <cell r="B37" t="e">
            <v>#NAME?</v>
          </cell>
        </row>
        <row r="38">
          <cell r="B38" t="e">
            <v>#NAME?</v>
          </cell>
        </row>
        <row r="39">
          <cell r="B39" t="e">
            <v>#NAME?</v>
          </cell>
        </row>
        <row r="40">
          <cell r="B40" t="e">
            <v>#NAME?</v>
          </cell>
        </row>
        <row r="41">
          <cell r="B41" t="e">
            <v>#NAME?</v>
          </cell>
        </row>
        <row r="42">
          <cell r="B42" t="e">
            <v>#NAME?</v>
          </cell>
        </row>
        <row r="43">
          <cell r="B43" t="e">
            <v>#NAME?</v>
          </cell>
        </row>
        <row r="44">
          <cell r="B44" t="e">
            <v>#NAME?</v>
          </cell>
        </row>
        <row r="45">
          <cell r="B45" t="e">
            <v>#NAME?</v>
          </cell>
        </row>
        <row r="46">
          <cell r="B46" t="e">
            <v>#NAME?</v>
          </cell>
        </row>
        <row r="47">
          <cell r="B47" t="e">
            <v>#NAME?</v>
          </cell>
        </row>
        <row r="48">
          <cell r="B48" t="e">
            <v>#NAME?</v>
          </cell>
        </row>
        <row r="49">
          <cell r="B49" t="e">
            <v>#NAME?</v>
          </cell>
        </row>
        <row r="50">
          <cell r="B50" t="e">
            <v>#NAME?</v>
          </cell>
        </row>
        <row r="51">
          <cell r="B51" t="e">
            <v>#NAME?</v>
          </cell>
        </row>
        <row r="52">
          <cell r="B52" t="e">
            <v>#NAME?</v>
          </cell>
        </row>
        <row r="53">
          <cell r="B53" t="e">
            <v>#NAME?</v>
          </cell>
        </row>
        <row r="54">
          <cell r="B54" t="e">
            <v>#NAME?</v>
          </cell>
        </row>
        <row r="55">
          <cell r="B55" t="e">
            <v>#NAME?</v>
          </cell>
        </row>
        <row r="56">
          <cell r="B56" t="e">
            <v>#NAME?</v>
          </cell>
        </row>
        <row r="57">
          <cell r="B57" t="e">
            <v>#NAME?</v>
          </cell>
        </row>
        <row r="58">
          <cell r="B58" t="e">
            <v>#NAME?</v>
          </cell>
        </row>
        <row r="59">
          <cell r="B59" t="e">
            <v>#NAME?</v>
          </cell>
        </row>
        <row r="60">
          <cell r="B60" t="e">
            <v>#NAME?</v>
          </cell>
        </row>
        <row r="61">
          <cell r="B61" t="e">
            <v>#NAME?</v>
          </cell>
        </row>
        <row r="62">
          <cell r="B62" t="e">
            <v>#NAME?</v>
          </cell>
        </row>
        <row r="63">
          <cell r="B63" t="e">
            <v>#NAME?</v>
          </cell>
        </row>
        <row r="64">
          <cell r="B64" t="e">
            <v>#NAME?</v>
          </cell>
        </row>
        <row r="65">
          <cell r="B65" t="e">
            <v>#NAME?</v>
          </cell>
        </row>
        <row r="66">
          <cell r="B66" t="e">
            <v>#NAME?</v>
          </cell>
        </row>
        <row r="67">
          <cell r="B67" t="e">
            <v>#NAME?</v>
          </cell>
        </row>
        <row r="68">
          <cell r="B68" t="e">
            <v>#NAME?</v>
          </cell>
        </row>
      </sheetData>
      <sheetData sheetId="26"/>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tachi Summary (0)"/>
      <sheetName val="Hitachi Activities"/>
      <sheetName val="Activities (2)"/>
      <sheetName val="Activities"/>
      <sheetName val="Sheet1"/>
      <sheetName val="Cover"/>
      <sheetName val=" Unit 1 Summary"/>
      <sheetName val="Unit 1Cash"/>
      <sheetName val="Unit 2 Summary"/>
      <sheetName val="Unit 2 Cash"/>
      <sheetName val="Unit 3 Summary"/>
      <sheetName val="Unit 3 Cash"/>
      <sheetName val="1"/>
      <sheetName val="2"/>
      <sheetName val="3"/>
      <sheetName val="4"/>
      <sheetName val="5"/>
      <sheetName val="6"/>
      <sheetName val="7"/>
      <sheetName val="8"/>
      <sheetName val="9"/>
      <sheetName val="Delivery"/>
      <sheetName val="PRISM TPD"/>
      <sheetName val="Index Analysis"/>
      <sheetName val="_Unit 1 Summary"/>
      <sheetName val="Re"/>
      <sheetName val="Dx"/>
      <sheetName val="C"/>
      <sheetName val="Variation Proposal"/>
      <sheetName val="Qm"/>
      <sheetName val="GPP_Inp"/>
      <sheetName val="Index"/>
      <sheetName val="&lt;---CInp"/>
      <sheetName val="CInp---&gt;"/>
      <sheetName val="Tech_Inp"/>
      <sheetName val="Income statement"/>
      <sheetName val="14B (2)"/>
      <sheetName val="Projection"/>
      <sheetName val="Net Cash Table"/>
      <sheetName val="Cash Out Table"/>
      <sheetName val="SUMREP"/>
      <sheetName val="IM Project n"/>
      <sheetName val="EAF"/>
      <sheetName val="JHB East"/>
      <sheetName val="Eros 2"/>
      <sheetName val="ceGMEDUP All"/>
      <sheetName val="C.EGMEDUP.E.00.$38 Housing"/>
      <sheetName val="Definition1"/>
      <sheetName val="Package Phasing"/>
      <sheetName val="10"/>
      <sheetName val="Ein"/>
      <sheetName val="E"/>
      <sheetName val="M"/>
      <sheetName val="S"/>
      <sheetName val="Definition"/>
      <sheetName val="Calc"/>
      <sheetName val="Exec Summary Input"/>
      <sheetName val="CashFlow_Data"/>
      <sheetName val="Turbine Tender 3 Unit base (2)"/>
      <sheetName val="CPA Formulae"/>
      <sheetName val="QS Report"/>
      <sheetName val="Mod 1"/>
      <sheetName val="Paid Variation Orders "/>
      <sheetName val="Approved Variations"/>
      <sheetName val="Approved Claims"/>
      <sheetName val="Pending Variations"/>
      <sheetName val="Pending Claims"/>
      <sheetName val="Potential Variations"/>
      <sheetName val="Unallocated Contingencies"/>
      <sheetName val="Sheet8"/>
      <sheetName val="Sheet9"/>
      <sheetName val="Sheet10"/>
      <sheetName val="Sheet11"/>
      <sheetName val="Sheet12"/>
      <sheetName val="Sheet13"/>
      <sheetName val="Sheet14"/>
      <sheetName val="Sheet15"/>
      <sheetName val="Sheet16"/>
      <sheetName val="Dropdown Categori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S Report Estimate"/>
      <sheetName val="Raw Water Truck"/>
      <sheetName val="Potable Water Truck"/>
      <sheetName val="BOQ Detail"/>
      <sheetName val="1.1 Fixed P&amp;G's"/>
      <sheetName val="1.2 Time relatedP&amp;G's"/>
      <sheetName val="2.2 &amp; 2.3 plant transport"/>
    </sheetNames>
    <sheetDataSet>
      <sheetData sheetId="0" refreshError="1"/>
      <sheetData sheetId="1" refreshError="1"/>
      <sheetData sheetId="2" refreshError="1"/>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OUP"/>
      <sheetName val="AIRCON"/>
      <sheetName val="BOILER"/>
      <sheetName val="CIVIL"/>
      <sheetName val="CPLNT"/>
      <sheetName val="RAIL"/>
      <sheetName val="TURBINE"/>
      <sheetName val="1"/>
      <sheetName val="2"/>
      <sheetName val="3"/>
      <sheetName val="4"/>
      <sheetName val="5"/>
      <sheetName val="6"/>
      <sheetName val="7"/>
      <sheetName val="8"/>
      <sheetName val="9"/>
      <sheetName val="Cash Out Table"/>
      <sheetName val="Net Cash Table"/>
      <sheetName val="14B (2)"/>
      <sheetName val="10"/>
      <sheetName val="Ein"/>
      <sheetName val="E"/>
      <sheetName val="M"/>
      <sheetName val="S"/>
      <sheetName val="IM Project n"/>
      <sheetName val="Definition"/>
      <sheetName val="Calc"/>
      <sheetName val="SUMREP"/>
      <sheetName val="Progress Tables"/>
      <sheetName val="Progress Curve"/>
      <sheetName val="C"/>
      <sheetName val="Detail"/>
      <sheetName val="Claims List"/>
      <sheetName val="Input Sheet"/>
      <sheetName val="Forex Data"/>
      <sheetName val="CPA"/>
      <sheetName val="_Unit 1 Summary"/>
      <sheetName val="VALIDATION LIST DATA"/>
      <sheetName val="MySheet"/>
      <sheetName val="PROCUREMENT DATA"/>
      <sheetName val="SAP EXPORT"/>
      <sheetName val="Cover"/>
      <sheetName val="VO Escal Claim"/>
      <sheetName val="Index"/>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3 Unit Base (2)"/>
      <sheetName val="Summary 3 Unit Base"/>
      <sheetName val="Turbine Tender 3 Unit base"/>
      <sheetName val="Turbine Tender 3 Unit base (2)"/>
      <sheetName val="Turbine Tender 6 Unit base"/>
      <sheetName val="Turbine Clarif 6 48mths base"/>
      <sheetName val="CPA Formulae"/>
      <sheetName val="CPA Formulae (1)"/>
      <sheetName val="CPA breakdown (2)"/>
      <sheetName val="CPA Formulae (4)"/>
      <sheetName val="CPA breakdown"/>
      <sheetName val="Sheet1"/>
      <sheetName val="Turbine Tender 3 Unit CPA integ"/>
      <sheetName val="Turbine Tender 3 Unit base (4)"/>
      <sheetName val="Allocation breakdown"/>
      <sheetName val="Allocation breakdown summary"/>
      <sheetName val="Allocation breakdown detail"/>
      <sheetName val="Allocation breakdown detail (2)"/>
      <sheetName val="FRP Allocation"/>
      <sheetName val="AIRCON"/>
      <sheetName val="Turbine Tender 3 Unit base _2_"/>
      <sheetName val="IS 2007"/>
      <sheetName val="SUMREP"/>
      <sheetName val="C"/>
      <sheetName val="14B (2)"/>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Total Cost"/>
      <sheetName val="ODC"/>
      <sheetName val="Tx"/>
      <sheetName val="Econ(yearly)"/>
      <sheetName val="Econ(monthly)"/>
      <sheetName val="Input Sheet"/>
      <sheetName val="PROCUREMENT DATA"/>
      <sheetName val="IM Project n"/>
      <sheetName val="CP1"/>
      <sheetName val="CP2"/>
      <sheetName val="CP3"/>
      <sheetName val="CP4"/>
      <sheetName val="CP5"/>
      <sheetName val="CP6"/>
      <sheetName val="Package Totals"/>
      <sheetName val="Index Analysis"/>
      <sheetName val="Package Phasing"/>
      <sheetName val="Progress Tables"/>
      <sheetName val="Progress Curve"/>
      <sheetName val="CP3 C_I"/>
      <sheetName val="CP4 Coal _ Ash"/>
      <sheetName val="Econ_yearly_"/>
      <sheetName val="Econ_monthly_"/>
      <sheetName val="Net Cash Table"/>
      <sheetName val="Cash Out Table"/>
      <sheetName val="VALIDATION LIST DATA"/>
      <sheetName val="MySheet"/>
      <sheetName val="14B _2_"/>
    </sheetNames>
    <sheetDataSet>
      <sheetData sheetId="0" refreshError="1"/>
      <sheetData sheetId="1" refreshError="1"/>
      <sheetData sheetId="2" refreshError="1"/>
      <sheetData sheetId="3" refreshError="1">
        <row r="7">
          <cell r="A7" t="str">
            <v>Ref</v>
          </cell>
          <cell r="B7" t="str">
            <v>Main / Alt</v>
          </cell>
          <cell r="C7" t="str">
            <v>Unit</v>
          </cell>
          <cell r="D7" t="str">
            <v>Activity ID</v>
          </cell>
          <cell r="E7" t="str">
            <v>Activity Heading</v>
          </cell>
          <cell r="F7" t="str">
            <v>Description</v>
          </cell>
          <cell r="G7" t="str">
            <v>Item per Price Schedule  PS5 (1)</v>
          </cell>
          <cell r="H7" t="str">
            <v>Local / Foreign</v>
          </cell>
          <cell r="I7" t="str">
            <v>Currency Code</v>
          </cell>
          <cell r="J7" t="str">
            <v>CPA formula or other reference</v>
          </cell>
          <cell r="K7" t="str">
            <v>Totals</v>
          </cell>
          <cell r="L7" t="str">
            <v>Ref</v>
          </cell>
          <cell r="M7" t="str">
            <v>Formula No</v>
          </cell>
          <cell r="N7" t="str">
            <v>Description</v>
          </cell>
          <cell r="O7" t="str">
            <v>Country and Currency</v>
          </cell>
          <cell r="P7" t="str">
            <v>Item no</v>
          </cell>
          <cell r="Q7" t="str">
            <v>Coefficient/Weight</v>
          </cell>
          <cell r="R7" t="str">
            <v>Scope of Index (eg Labour)</v>
          </cell>
          <cell r="S7" t="str">
            <v>Title/Definition</v>
          </cell>
          <cell r="T7" t="str">
            <v>Source of Index</v>
          </cell>
          <cell r="U7" t="str">
            <v>Base date</v>
          </cell>
          <cell r="V7" t="str">
            <v>Base value in foreign currency</v>
          </cell>
          <cell r="W7" t="str">
            <v>Exchange rate</v>
          </cell>
          <cell r="X7" t="str">
            <v>Base month for CPA</v>
          </cell>
          <cell r="Y7" t="str">
            <v>Base Index</v>
          </cell>
          <cell r="Z7" t="str">
            <v>Total Formula Value</v>
          </cell>
          <cell r="AA7" t="str">
            <v>Weighting value</v>
          </cell>
        </row>
        <row r="8">
          <cell r="A8">
            <v>49</v>
          </cell>
          <cell r="B8" t="str">
            <v>Base</v>
          </cell>
          <cell r="C8">
            <v>1</v>
          </cell>
          <cell r="D8">
            <v>900</v>
          </cell>
          <cell r="E8" t="str">
            <v>Pipes, Fittings and Vessels, Section 10</v>
          </cell>
          <cell r="F8" t="str">
            <v>Procure/ Manufacture</v>
          </cell>
          <cell r="G8">
            <v>1</v>
          </cell>
          <cell r="H8" t="str">
            <v>Foreign</v>
          </cell>
          <cell r="I8" t="str">
            <v>USD</v>
          </cell>
          <cell r="J8" t="str">
            <v xml:space="preserve"> Fixed</v>
          </cell>
          <cell r="K8">
            <v>497409.33333333331</v>
          </cell>
        </row>
        <row r="9">
          <cell r="A9">
            <v>58</v>
          </cell>
          <cell r="B9" t="str">
            <v>Base</v>
          </cell>
          <cell r="C9">
            <v>1</v>
          </cell>
          <cell r="D9">
            <v>1200</v>
          </cell>
          <cell r="E9" t="str">
            <v xml:space="preserve">Air Cooled Condenser, Section 16 </v>
          </cell>
          <cell r="F9" t="str">
            <v>Services and Engineering (EURO)</v>
          </cell>
          <cell r="G9">
            <v>18</v>
          </cell>
          <cell r="H9" t="str">
            <v>Foreign</v>
          </cell>
          <cell r="I9" t="str">
            <v>EUR</v>
          </cell>
          <cell r="J9" t="str">
            <v xml:space="preserve"> Fixed</v>
          </cell>
          <cell r="K9">
            <v>20472033.333333317</v>
          </cell>
        </row>
        <row r="10">
          <cell r="A10">
            <v>61</v>
          </cell>
          <cell r="B10" t="str">
            <v>Base</v>
          </cell>
          <cell r="C10">
            <v>1</v>
          </cell>
          <cell r="D10">
            <v>1200</v>
          </cell>
          <cell r="E10" t="str">
            <v xml:space="preserve">Air Cooled Condenser, Section 16 </v>
          </cell>
          <cell r="F10" t="str">
            <v xml:space="preserve"> c) Procure/ Manufacture (EURO)</v>
          </cell>
          <cell r="G10">
            <v>18</v>
          </cell>
          <cell r="H10" t="str">
            <v>Foreign</v>
          </cell>
          <cell r="I10" t="str">
            <v>EUR</v>
          </cell>
          <cell r="J10" t="str">
            <v xml:space="preserve"> Fixed</v>
          </cell>
          <cell r="K10">
            <v>17060027.66666666</v>
          </cell>
        </row>
        <row r="11">
          <cell r="A11">
            <v>1</v>
          </cell>
          <cell r="B11" t="str">
            <v>Base</v>
          </cell>
          <cell r="C11">
            <v>1</v>
          </cell>
          <cell r="D11">
            <v>100</v>
          </cell>
          <cell r="E11" t="str">
            <v>Common Plant and Services, Section 1 &amp; 2</v>
          </cell>
          <cell r="F11" t="str">
            <v>Procure/ Manufacture</v>
          </cell>
          <cell r="G11" t="str">
            <v>1 &amp; 19</v>
          </cell>
          <cell r="H11" t="str">
            <v>Foreign</v>
          </cell>
          <cell r="I11" t="str">
            <v>EUR</v>
          </cell>
          <cell r="J11" t="str">
            <v>A</v>
          </cell>
          <cell r="K11">
            <v>13801148.666666666</v>
          </cell>
        </row>
        <row r="12">
          <cell r="A12">
            <v>53</v>
          </cell>
          <cell r="B12" t="str">
            <v>Base</v>
          </cell>
          <cell r="C12">
            <v>1</v>
          </cell>
          <cell r="D12">
            <v>1100</v>
          </cell>
          <cell r="E12" t="str">
            <v>Civil &amp; Structural, Section 14</v>
          </cell>
          <cell r="F12" t="str">
            <v>Procure/ Manufacture</v>
          </cell>
          <cell r="G12">
            <v>19</v>
          </cell>
          <cell r="H12" t="str">
            <v>Foreign</v>
          </cell>
          <cell r="I12" t="str">
            <v>EUR</v>
          </cell>
          <cell r="J12" t="str">
            <v>A</v>
          </cell>
          <cell r="K12">
            <v>8290638</v>
          </cell>
        </row>
        <row r="13">
          <cell r="A13">
            <v>65</v>
          </cell>
          <cell r="J13" t="str">
            <v>A</v>
          </cell>
          <cell r="L13">
            <v>1</v>
          </cell>
          <cell r="M13" t="str">
            <v>A</v>
          </cell>
          <cell r="N13" t="str">
            <v>Common Plant and Services, Section 1 &amp; 2,</v>
          </cell>
          <cell r="O13" t="str">
            <v>Eur</v>
          </cell>
          <cell r="P13" t="str">
            <v>A1</v>
          </cell>
          <cell r="Q13">
            <v>0.15</v>
          </cell>
          <cell r="R13" t="str">
            <v>Fixed</v>
          </cell>
          <cell r="S13" t="str">
            <v>Fixed Portion</v>
          </cell>
          <cell r="T13" t="str">
            <v>Fixed</v>
          </cell>
          <cell r="X13">
            <v>38991</v>
          </cell>
        </row>
        <row r="14">
          <cell r="A14">
            <v>66</v>
          </cell>
          <cell r="J14" t="str">
            <v>A</v>
          </cell>
          <cell r="L14">
            <v>2</v>
          </cell>
          <cell r="M14" t="str">
            <v>A</v>
          </cell>
          <cell r="N14" t="str">
            <v>Common Plant and Services, Section 1 &amp; 2,</v>
          </cell>
          <cell r="O14" t="str">
            <v>Eur</v>
          </cell>
          <cell r="P14" t="str">
            <v>A2</v>
          </cell>
          <cell r="Q14">
            <v>3.9E-2</v>
          </cell>
          <cell r="R14" t="str">
            <v>Structural Sections</v>
          </cell>
          <cell r="S14" t="str">
            <v>World Carbon Steel Product Price Index -  Structural Sections &amp; Beams</v>
          </cell>
          <cell r="T14" t="str">
            <v>Meps(www.meps.co.uk)</v>
          </cell>
          <cell r="U14">
            <v>38992</v>
          </cell>
          <cell r="W14" t="str">
            <v>1.2693 USD/EUR</v>
          </cell>
          <cell r="X14">
            <v>38991</v>
          </cell>
        </row>
        <row r="15">
          <cell r="A15">
            <v>67</v>
          </cell>
          <cell r="J15" t="str">
            <v>A</v>
          </cell>
          <cell r="L15">
            <v>3</v>
          </cell>
          <cell r="M15" t="str">
            <v>A</v>
          </cell>
          <cell r="N15" t="str">
            <v>Common Plant and Services, Section 1 &amp; 2,</v>
          </cell>
          <cell r="O15" t="str">
            <v>Eur</v>
          </cell>
          <cell r="P15" t="str">
            <v>A3</v>
          </cell>
          <cell r="Q15">
            <v>9.8000000000000004E-2</v>
          </cell>
          <cell r="R15" t="str">
            <v>HR Plate</v>
          </cell>
          <cell r="S15" t="str">
            <v>World Carbon Steel Product Price Index - USD/tonne for HR Plate</v>
          </cell>
          <cell r="T15" t="str">
            <v>Meps(www.meps.co.uk)</v>
          </cell>
          <cell r="U15">
            <v>38992</v>
          </cell>
          <cell r="W15" t="str">
            <v>1.2693 USD/EUR</v>
          </cell>
          <cell r="X15">
            <v>38991</v>
          </cell>
        </row>
        <row r="16">
          <cell r="A16">
            <v>68</v>
          </cell>
          <cell r="J16" t="str">
            <v>A</v>
          </cell>
          <cell r="L16">
            <v>4</v>
          </cell>
          <cell r="M16" t="str">
            <v>A</v>
          </cell>
          <cell r="N16" t="str">
            <v>Common Plant and Services, Section 1 &amp; 2,</v>
          </cell>
          <cell r="O16" t="str">
            <v>Eur</v>
          </cell>
          <cell r="P16" t="str">
            <v>A4</v>
          </cell>
          <cell r="Q16">
            <v>0.254</v>
          </cell>
          <cell r="R16" t="str">
            <v>Prefabricated Materials</v>
          </cell>
          <cell r="S16" t="str">
            <v>Reihe 273, Fachserie 17, der Erzeugerpreise gewerblicher Produkte fur Metalle und Halbzeuge"</v>
          </cell>
          <cell r="T16" t="str">
            <v>des Statistischen Bundesamte Deutschlands</v>
          </cell>
          <cell r="U16">
            <v>38992</v>
          </cell>
          <cell r="W16" t="str">
            <v>Base Cost Index(No Currency)</v>
          </cell>
          <cell r="X16">
            <v>38991</v>
          </cell>
        </row>
        <row r="17">
          <cell r="A17">
            <v>69</v>
          </cell>
          <cell r="J17" t="str">
            <v>A</v>
          </cell>
          <cell r="L17">
            <v>5</v>
          </cell>
          <cell r="M17" t="str">
            <v>A</v>
          </cell>
          <cell r="N17" t="str">
            <v>Common Plant and Services, Section 1 &amp; 2,</v>
          </cell>
          <cell r="O17" t="str">
            <v>Eur</v>
          </cell>
          <cell r="P17" t="str">
            <v>A5</v>
          </cell>
          <cell r="Q17">
            <v>0.45900000000000002</v>
          </cell>
          <cell r="R17" t="str">
            <v>Labour Manufacturing</v>
          </cell>
          <cell r="S17" t="str">
            <v>Labour Cost Index – EU25 for Manufacturing Labour, Nominal Value  – Seasonally adjusted - Labour Cost Index quoted quarterly for the labour indices for European labour</v>
          </cell>
          <cell r="T17" t="str">
            <v>EUROSTAT</v>
          </cell>
          <cell r="U17" t="str">
            <v>2nd Quarter 2006</v>
          </cell>
          <cell r="W17" t="str">
            <v>Base Cost Index(No Currency)</v>
          </cell>
          <cell r="X17">
            <v>38899</v>
          </cell>
        </row>
        <row r="18">
          <cell r="A18">
            <v>60</v>
          </cell>
          <cell r="B18" t="str">
            <v>Base</v>
          </cell>
          <cell r="C18">
            <v>1</v>
          </cell>
          <cell r="D18">
            <v>1200</v>
          </cell>
          <cell r="E18" t="str">
            <v xml:space="preserve">Air Cooled Condenser, Section 16 </v>
          </cell>
          <cell r="F18" t="str">
            <v xml:space="preserve"> b) Structural steel, Ducts, Piping &amp; other mech. Equipment</v>
          </cell>
          <cell r="G18">
            <v>18</v>
          </cell>
          <cell r="H18" t="str">
            <v>Local</v>
          </cell>
          <cell r="I18" t="str">
            <v>ZAR</v>
          </cell>
          <cell r="J18" t="str">
            <v>AA</v>
          </cell>
          <cell r="K18">
            <v>227888273.99999985</v>
          </cell>
        </row>
        <row r="19">
          <cell r="A19">
            <v>70</v>
          </cell>
          <cell r="J19" t="str">
            <v>AA</v>
          </cell>
          <cell r="L19">
            <v>259</v>
          </cell>
          <cell r="M19" t="str">
            <v>AA</v>
          </cell>
          <cell r="N19" t="str">
            <v>1200 ACC - Supply of Structural Steel, DUCTS, PIPING &amp; OTHER MECHANICAL EQUIPMENT, GEARBOXES, &amp; MOTORS</v>
          </cell>
          <cell r="O19" t="str">
            <v>ZAR</v>
          </cell>
          <cell r="P19" t="str">
            <v>AA1</v>
          </cell>
          <cell r="Q19">
            <v>0.05</v>
          </cell>
          <cell r="R19" t="str">
            <v>Fixed</v>
          </cell>
          <cell r="S19" t="str">
            <v>Fixed Portion</v>
          </cell>
          <cell r="T19" t="str">
            <v>Fixed</v>
          </cell>
          <cell r="X19">
            <v>38899</v>
          </cell>
        </row>
        <row r="20">
          <cell r="A20">
            <v>71</v>
          </cell>
          <cell r="J20" t="str">
            <v>AA</v>
          </cell>
          <cell r="L20">
            <v>260</v>
          </cell>
          <cell r="M20" t="str">
            <v>AA</v>
          </cell>
          <cell r="N20" t="str">
            <v>1200 ACC - Supply of Structural Steel, DUCTS, PIPING &amp; OTHER MECHANICAL EQUIPMENT, GEARBOXES, &amp; MOTORS</v>
          </cell>
          <cell r="O20" t="str">
            <v>ZAR</v>
          </cell>
          <cell r="P20" t="str">
            <v>AA2</v>
          </cell>
          <cell r="Q20">
            <v>0.35</v>
          </cell>
          <cell r="R20" t="str">
            <v>Labour</v>
          </cell>
          <cell r="S20" t="str">
            <v>C-3: All hourly paid Employees</v>
          </cell>
          <cell r="T20" t="str">
            <v>SEIFSA</v>
          </cell>
          <cell r="U20">
            <v>38899</v>
          </cell>
          <cell r="V20" t="str">
            <v>Not Applicable</v>
          </cell>
          <cell r="X20">
            <v>38899</v>
          </cell>
        </row>
        <row r="21">
          <cell r="A21">
            <v>72</v>
          </cell>
          <cell r="J21" t="str">
            <v>AA</v>
          </cell>
          <cell r="L21">
            <v>261</v>
          </cell>
          <cell r="M21" t="str">
            <v>AA</v>
          </cell>
          <cell r="N21" t="str">
            <v>1200 ACC - Supply of Structural Steel, DUCTS, PIPING &amp; OTHER MECHANICAL EQUIPMENT, GEARBOXES, &amp; MOTORS</v>
          </cell>
          <cell r="O21" t="str">
            <v>ZAR</v>
          </cell>
          <cell r="P21" t="str">
            <v>AA3</v>
          </cell>
          <cell r="Q21">
            <v>0.5</v>
          </cell>
          <cell r="R21" t="str">
            <v>Material</v>
          </cell>
          <cell r="S21" t="str">
            <v>E-1: Production prices all types</v>
          </cell>
          <cell r="T21" t="str">
            <v>SEIFSA</v>
          </cell>
          <cell r="U21">
            <v>38899</v>
          </cell>
          <cell r="V21" t="str">
            <v>Not Applicable</v>
          </cell>
          <cell r="X21">
            <v>38899</v>
          </cell>
        </row>
        <row r="22">
          <cell r="A22">
            <v>73</v>
          </cell>
          <cell r="J22" t="str">
            <v>AA</v>
          </cell>
          <cell r="L22">
            <v>262</v>
          </cell>
          <cell r="M22" t="str">
            <v>AA</v>
          </cell>
          <cell r="N22" t="str">
            <v>1200 ACC - Supply of Structural Steel, DUCTS, PIPING &amp; OTHER MECHANICAL EQUIPMENT, GEARBOXES, &amp; MOTORS</v>
          </cell>
          <cell r="O22" t="str">
            <v>ZAR</v>
          </cell>
          <cell r="P22" t="str">
            <v>AA4</v>
          </cell>
          <cell r="Q22">
            <v>0.1</v>
          </cell>
          <cell r="R22" t="str">
            <v>Production Price index</v>
          </cell>
          <cell r="S22" t="str">
            <v>G: Mechanical Engineering Materials</v>
          </cell>
          <cell r="T22" t="str">
            <v>SEIFSA</v>
          </cell>
          <cell r="U22">
            <v>38899</v>
          </cell>
          <cell r="V22" t="str">
            <v>Not Applicable</v>
          </cell>
          <cell r="X22">
            <v>38899</v>
          </cell>
        </row>
        <row r="23">
          <cell r="A23">
            <v>57</v>
          </cell>
          <cell r="B23" t="str">
            <v>Base</v>
          </cell>
          <cell r="C23">
            <v>1</v>
          </cell>
          <cell r="D23">
            <v>1200</v>
          </cell>
          <cell r="E23" t="str">
            <v xml:space="preserve">Air Cooled Condenser, Section 16 </v>
          </cell>
          <cell r="F23" t="str">
            <v>General (ZAR) - Supervision of erection</v>
          </cell>
          <cell r="G23">
            <v>18</v>
          </cell>
          <cell r="H23" t="str">
            <v>Local</v>
          </cell>
          <cell r="I23" t="str">
            <v>ZAR</v>
          </cell>
          <cell r="J23" t="str">
            <v>AB</v>
          </cell>
          <cell r="K23">
            <v>1677569.3333333328</v>
          </cell>
        </row>
        <row r="24">
          <cell r="A24">
            <v>63</v>
          </cell>
          <cell r="B24" t="str">
            <v>Base</v>
          </cell>
          <cell r="C24">
            <v>1</v>
          </cell>
          <cell r="D24">
            <v>1200</v>
          </cell>
          <cell r="E24" t="str">
            <v xml:space="preserve">Air Cooled Condenser, Section 16 </v>
          </cell>
          <cell r="F24" t="str">
            <v>Construct/ Erect/ Install</v>
          </cell>
          <cell r="G24">
            <v>18</v>
          </cell>
          <cell r="H24" t="str">
            <v>Local</v>
          </cell>
          <cell r="I24" t="str">
            <v>ZAR</v>
          </cell>
          <cell r="J24" t="str">
            <v>AB</v>
          </cell>
          <cell r="K24">
            <v>79636209.666666612</v>
          </cell>
        </row>
        <row r="25">
          <cell r="A25">
            <v>64</v>
          </cell>
          <cell r="B25" t="str">
            <v>Base</v>
          </cell>
          <cell r="C25">
            <v>1</v>
          </cell>
          <cell r="D25">
            <v>1200</v>
          </cell>
          <cell r="E25" t="str">
            <v xml:space="preserve">Air Cooled Condenser, Section 16 </v>
          </cell>
          <cell r="F25" t="str">
            <v>Commission - Supervision</v>
          </cell>
          <cell r="G25">
            <v>18</v>
          </cell>
          <cell r="H25" t="str">
            <v>Local</v>
          </cell>
          <cell r="I25" t="str">
            <v>ZAR</v>
          </cell>
          <cell r="J25" t="str">
            <v>AB</v>
          </cell>
          <cell r="K25">
            <v>457208.66666666645</v>
          </cell>
        </row>
        <row r="26">
          <cell r="A26">
            <v>74</v>
          </cell>
          <cell r="J26" t="str">
            <v>AB</v>
          </cell>
          <cell r="L26">
            <v>269</v>
          </cell>
          <cell r="M26" t="str">
            <v>AB</v>
          </cell>
          <cell r="N26" t="str">
            <v>1200 ACC - Erection, All Steel &amp; Mechanical Equipment</v>
          </cell>
          <cell r="O26" t="str">
            <v>ZAR</v>
          </cell>
          <cell r="P26" t="str">
            <v>AB1</v>
          </cell>
          <cell r="Q26">
            <v>0.05</v>
          </cell>
          <cell r="R26" t="str">
            <v>Fixed</v>
          </cell>
          <cell r="S26" t="str">
            <v>Fixed Portion</v>
          </cell>
          <cell r="T26" t="str">
            <v>Fixed</v>
          </cell>
          <cell r="X26">
            <v>38899</v>
          </cell>
        </row>
        <row r="27">
          <cell r="A27">
            <v>75</v>
          </cell>
          <cell r="J27" t="str">
            <v>AB</v>
          </cell>
          <cell r="L27">
            <v>270</v>
          </cell>
          <cell r="M27" t="str">
            <v>AB</v>
          </cell>
          <cell r="N27" t="str">
            <v>1200 ACC - Erection, All Steel &amp; Mechanical Equipment</v>
          </cell>
          <cell r="O27" t="str">
            <v>ZAR</v>
          </cell>
          <cell r="P27" t="str">
            <v>AB2</v>
          </cell>
          <cell r="Q27">
            <v>0.55000000000000004</v>
          </cell>
          <cell r="R27" t="str">
            <v>Labour</v>
          </cell>
          <cell r="S27" t="str">
            <v>C-3: All hourly paid Employees</v>
          </cell>
          <cell r="T27" t="str">
            <v>SEIFSA</v>
          </cell>
          <cell r="U27">
            <v>38899</v>
          </cell>
          <cell r="V27" t="str">
            <v>Not Applicable</v>
          </cell>
          <cell r="X27">
            <v>38899</v>
          </cell>
        </row>
        <row r="28">
          <cell r="A28">
            <v>76</v>
          </cell>
          <cell r="J28" t="str">
            <v>AB</v>
          </cell>
          <cell r="L28">
            <v>271</v>
          </cell>
          <cell r="M28" t="str">
            <v>AB</v>
          </cell>
          <cell r="N28" t="str">
            <v>1200 ACC - Erection, All Steel &amp; Mechanical Equipment</v>
          </cell>
          <cell r="O28" t="str">
            <v>ZAR</v>
          </cell>
          <cell r="P28" t="str">
            <v>AB3</v>
          </cell>
          <cell r="Q28">
            <v>0.4</v>
          </cell>
          <cell r="R28" t="str">
            <v>Production Price index</v>
          </cell>
          <cell r="S28" t="str">
            <v>G: Mechanical Engineering Materials</v>
          </cell>
          <cell r="T28" t="str">
            <v>SEIFSA</v>
          </cell>
          <cell r="U28">
            <v>38899</v>
          </cell>
          <cell r="V28" t="str">
            <v>Not Applicable</v>
          </cell>
          <cell r="X28">
            <v>38899</v>
          </cell>
        </row>
        <row r="29">
          <cell r="A29">
            <v>62</v>
          </cell>
          <cell r="B29" t="str">
            <v>Base</v>
          </cell>
          <cell r="C29">
            <v>1</v>
          </cell>
          <cell r="D29">
            <v>1200</v>
          </cell>
          <cell r="E29" t="str">
            <v xml:space="preserve">Air Cooled Condenser, Section 16 </v>
          </cell>
          <cell r="F29" t="str">
            <v xml:space="preserve">Packing/Freight </v>
          </cell>
          <cell r="G29">
            <v>18</v>
          </cell>
          <cell r="H29" t="str">
            <v>Local</v>
          </cell>
          <cell r="I29" t="str">
            <v>ZAR</v>
          </cell>
          <cell r="J29" t="str">
            <v>AC</v>
          </cell>
          <cell r="K29">
            <v>17480841.66666666</v>
          </cell>
        </row>
        <row r="30">
          <cell r="A30">
            <v>77</v>
          </cell>
          <cell r="J30" t="str">
            <v>AC</v>
          </cell>
          <cell r="L30">
            <v>278</v>
          </cell>
          <cell r="M30" t="str">
            <v>AC</v>
          </cell>
          <cell r="N30" t="str">
            <v>1200 ACC - Transport</v>
          </cell>
          <cell r="O30" t="str">
            <v>ZAR</v>
          </cell>
          <cell r="P30" t="str">
            <v>AC1</v>
          </cell>
          <cell r="Q30">
            <v>0</v>
          </cell>
          <cell r="R30" t="str">
            <v>Fixed</v>
          </cell>
          <cell r="S30" t="str">
            <v>Fixed Portion</v>
          </cell>
          <cell r="T30" t="str">
            <v>Fixed</v>
          </cell>
          <cell r="X30">
            <v>38899</v>
          </cell>
        </row>
        <row r="31">
          <cell r="A31">
            <v>78</v>
          </cell>
          <cell r="J31" t="str">
            <v>AC</v>
          </cell>
          <cell r="L31">
            <v>279</v>
          </cell>
          <cell r="M31" t="str">
            <v>AC</v>
          </cell>
          <cell r="N31" t="str">
            <v>1200 ACC - Transport</v>
          </cell>
          <cell r="O31" t="str">
            <v>ZAR</v>
          </cell>
          <cell r="P31" t="str">
            <v>AC2</v>
          </cell>
          <cell r="Q31">
            <v>1</v>
          </cell>
          <cell r="R31" t="str">
            <v>Transport</v>
          </cell>
          <cell r="S31" t="str">
            <v>L-2:</v>
          </cell>
          <cell r="T31" t="str">
            <v>SEIFSA</v>
          </cell>
          <cell r="U31">
            <v>38899</v>
          </cell>
          <cell r="V31" t="str">
            <v>Not Applicable</v>
          </cell>
          <cell r="X31">
            <v>38899</v>
          </cell>
        </row>
        <row r="32">
          <cell r="A32">
            <v>56</v>
          </cell>
          <cell r="B32" t="str">
            <v>Base</v>
          </cell>
          <cell r="C32">
            <v>1</v>
          </cell>
          <cell r="D32">
            <v>1100</v>
          </cell>
          <cell r="E32" t="str">
            <v>Civil &amp; Structural, Section 14</v>
          </cell>
          <cell r="F32" t="str">
            <v>Construct/ Erect/ Install</v>
          </cell>
          <cell r="G32">
            <v>25</v>
          </cell>
          <cell r="H32" t="str">
            <v>Local</v>
          </cell>
          <cell r="I32" t="str">
            <v>ZAR</v>
          </cell>
          <cell r="J32" t="str">
            <v>AE</v>
          </cell>
          <cell r="K32">
            <v>73760872.666666672</v>
          </cell>
        </row>
        <row r="33">
          <cell r="A33">
            <v>79</v>
          </cell>
          <cell r="J33" t="str">
            <v>AE</v>
          </cell>
          <cell r="L33">
            <v>286</v>
          </cell>
          <cell r="M33" t="str">
            <v>AE</v>
          </cell>
          <cell r="N33" t="str">
            <v>Local Erection, All Steel &amp; Mechanical Equipment</v>
          </cell>
          <cell r="O33" t="str">
            <v>ZAR</v>
          </cell>
          <cell r="P33" t="str">
            <v>AE1</v>
          </cell>
          <cell r="Q33">
            <v>0.05</v>
          </cell>
          <cell r="R33" t="str">
            <v>Fixed</v>
          </cell>
          <cell r="S33" t="str">
            <v>Fixed Portion</v>
          </cell>
          <cell r="T33" t="str">
            <v>Fixed</v>
          </cell>
          <cell r="X33">
            <v>38961</v>
          </cell>
        </row>
        <row r="34">
          <cell r="A34">
            <v>80</v>
          </cell>
          <cell r="J34" t="str">
            <v>AE</v>
          </cell>
          <cell r="L34">
            <v>287</v>
          </cell>
          <cell r="M34" t="str">
            <v>AE</v>
          </cell>
          <cell r="N34" t="str">
            <v>Local Erection, All Steel &amp; Mechanical Equipment</v>
          </cell>
          <cell r="O34" t="str">
            <v>ZAR</v>
          </cell>
          <cell r="P34" t="str">
            <v>AE2</v>
          </cell>
          <cell r="Q34">
            <v>0.55000000000000004</v>
          </cell>
          <cell r="R34" t="str">
            <v>Labour</v>
          </cell>
          <cell r="S34" t="str">
            <v>C-3: All hourly paid Employees</v>
          </cell>
          <cell r="T34" t="str">
            <v>SEIFSA</v>
          </cell>
          <cell r="U34">
            <v>38961</v>
          </cell>
          <cell r="V34" t="str">
            <v>Not Applicable</v>
          </cell>
          <cell r="X34">
            <v>38961</v>
          </cell>
        </row>
        <row r="35">
          <cell r="A35">
            <v>81</v>
          </cell>
          <cell r="J35" t="str">
            <v>AE</v>
          </cell>
          <cell r="L35">
            <v>288</v>
          </cell>
          <cell r="M35" t="str">
            <v>AE</v>
          </cell>
          <cell r="N35" t="str">
            <v>Local Erection, All Steel &amp; Mechanical Equipment</v>
          </cell>
          <cell r="O35" t="str">
            <v>ZAR</v>
          </cell>
          <cell r="P35" t="str">
            <v>AE3</v>
          </cell>
          <cell r="Q35">
            <v>0.4</v>
          </cell>
          <cell r="R35" t="str">
            <v>Production Price index</v>
          </cell>
          <cell r="S35" t="str">
            <v>G: Mechanical Engineering Materials</v>
          </cell>
          <cell r="T35" t="str">
            <v>SEIFSA</v>
          </cell>
          <cell r="U35">
            <v>38961</v>
          </cell>
          <cell r="V35" t="str">
            <v>Not Applicable</v>
          </cell>
          <cell r="X35">
            <v>38961</v>
          </cell>
        </row>
        <row r="36">
          <cell r="A36">
            <v>2</v>
          </cell>
          <cell r="B36" t="str">
            <v>Base</v>
          </cell>
          <cell r="C36">
            <v>1</v>
          </cell>
          <cell r="D36">
            <v>200</v>
          </cell>
          <cell r="E36" t="str">
            <v>Main Steam Turbine, Section 3</v>
          </cell>
          <cell r="F36" t="str">
            <v>Procure/ Manufacture</v>
          </cell>
          <cell r="G36">
            <v>1</v>
          </cell>
          <cell r="H36" t="str">
            <v>Foreign</v>
          </cell>
          <cell r="I36" t="str">
            <v>EUR</v>
          </cell>
          <cell r="J36" t="str">
            <v>B1</v>
          </cell>
          <cell r="K36">
            <v>355417159.80000001</v>
          </cell>
        </row>
        <row r="37">
          <cell r="A37">
            <v>82</v>
          </cell>
          <cell r="J37" t="str">
            <v>B1</v>
          </cell>
          <cell r="L37">
            <v>12</v>
          </cell>
          <cell r="M37" t="str">
            <v>B1</v>
          </cell>
          <cell r="N37" t="str">
            <v xml:space="preserve">200 &amp; 300 Main Steam Turbine &amp; Generator, Section 3,4 &amp; 6, Europe </v>
          </cell>
          <cell r="O37" t="str">
            <v>Eur</v>
          </cell>
          <cell r="P37" t="str">
            <v>B11</v>
          </cell>
          <cell r="Q37">
            <v>0.15</v>
          </cell>
          <cell r="R37" t="str">
            <v>Fixed</v>
          </cell>
          <cell r="S37" t="str">
            <v>Fixed Portion</v>
          </cell>
          <cell r="T37" t="str">
            <v>Fixed</v>
          </cell>
          <cell r="X37">
            <v>38991</v>
          </cell>
        </row>
        <row r="38">
          <cell r="A38">
            <v>83</v>
          </cell>
          <cell r="J38" t="str">
            <v>B1</v>
          </cell>
          <cell r="L38">
            <v>13</v>
          </cell>
          <cell r="M38" t="str">
            <v>B1</v>
          </cell>
          <cell r="N38" t="str">
            <v xml:space="preserve">200 &amp; 300 Main Steam Turbine &amp; Generator, Section 3,4 &amp; 6, Europe </v>
          </cell>
          <cell r="O38" t="str">
            <v>Eur</v>
          </cell>
          <cell r="P38" t="str">
            <v>B12</v>
          </cell>
          <cell r="Q38">
            <v>0.11</v>
          </cell>
          <cell r="R38" t="str">
            <v>Castings</v>
          </cell>
          <cell r="S38" t="str">
            <v xml:space="preserve">Index 316 fur Gussteile, Fachserie 17, </v>
          </cell>
          <cell r="T38" t="str">
            <v>des Statistischen Bundesamte Deutschlands</v>
          </cell>
          <cell r="U38">
            <v>38992</v>
          </cell>
          <cell r="X38">
            <v>38991</v>
          </cell>
        </row>
        <row r="39">
          <cell r="A39">
            <v>84</v>
          </cell>
          <cell r="J39" t="str">
            <v>B1</v>
          </cell>
          <cell r="L39">
            <v>14</v>
          </cell>
          <cell r="M39" t="str">
            <v>B1</v>
          </cell>
          <cell r="N39" t="str">
            <v xml:space="preserve">200 &amp; 300 Main Steam Turbine &amp; Generator, Section 3,4 &amp; 6, Europe </v>
          </cell>
          <cell r="O39" t="str">
            <v>Eur</v>
          </cell>
          <cell r="P39" t="str">
            <v>B13</v>
          </cell>
          <cell r="Q39">
            <v>0.14000000000000001</v>
          </cell>
          <cell r="R39" t="str">
            <v>Forgings</v>
          </cell>
          <cell r="S39" t="str">
            <v>Internal  ALSTOM Index</v>
          </cell>
          <cell r="T39" t="str">
            <v>ALSTOM</v>
          </cell>
          <cell r="U39">
            <v>38992</v>
          </cell>
          <cell r="X39">
            <v>38991</v>
          </cell>
        </row>
        <row r="40">
          <cell r="A40">
            <v>85</v>
          </cell>
          <cell r="J40" t="str">
            <v>B1</v>
          </cell>
          <cell r="L40">
            <v>15</v>
          </cell>
          <cell r="M40" t="str">
            <v>B1</v>
          </cell>
          <cell r="N40" t="str">
            <v xml:space="preserve">200 &amp; 300 Main Steam Turbine &amp; Generator, Section 3,4 &amp; 6, Europe </v>
          </cell>
          <cell r="O40" t="str">
            <v>Eur</v>
          </cell>
          <cell r="P40" t="str">
            <v>B14</v>
          </cell>
          <cell r="Q40">
            <v>0.1</v>
          </cell>
          <cell r="R40" t="str">
            <v>Prefabricated Materials</v>
          </cell>
          <cell r="S40" t="str">
            <v>Reihe 273, Fachserie 17, der Erzeugerpreise gewerblicher Produkte fur Metalle und Halbzeuge"</v>
          </cell>
          <cell r="T40" t="str">
            <v>des Statistischen Bundesamte Deutschlands</v>
          </cell>
          <cell r="U40">
            <v>38992</v>
          </cell>
          <cell r="X40">
            <v>38991</v>
          </cell>
        </row>
        <row r="41">
          <cell r="A41">
            <v>86</v>
          </cell>
          <cell r="J41" t="str">
            <v>B1</v>
          </cell>
          <cell r="L41">
            <v>16</v>
          </cell>
          <cell r="M41" t="str">
            <v>B1</v>
          </cell>
          <cell r="N41" t="str">
            <v xml:space="preserve">200 &amp; 300 Main Steam Turbine &amp; Generator, Section 3,4 &amp; 6, Europe </v>
          </cell>
          <cell r="O41" t="str">
            <v>Eur</v>
          </cell>
          <cell r="P41" t="str">
            <v>B15</v>
          </cell>
          <cell r="Q41">
            <v>0.5</v>
          </cell>
          <cell r="R41" t="str">
            <v>Labour Manufacturing</v>
          </cell>
          <cell r="S41" t="str">
            <v>Tarifindex fur das Lohnkostenniveau eines Zeitlohnarbeiters über 21 Jahre, Lohngruppe 7, Tarifgebiet Nor-Württemberg, Nord-Baden</v>
          </cell>
          <cell r="T41" t="str">
            <v>Südwestmetall Verband der Metall- und Elektroindustrie Baden-Würtemberg e.V., Germany
http://www.destatis.de/themen/d/thm_loehne.php</v>
          </cell>
          <cell r="U41">
            <v>38992</v>
          </cell>
          <cell r="X41">
            <v>38991</v>
          </cell>
        </row>
        <row r="42">
          <cell r="A42">
            <v>3</v>
          </cell>
          <cell r="B42" t="str">
            <v>Base</v>
          </cell>
          <cell r="C42">
            <v>1</v>
          </cell>
          <cell r="D42">
            <v>200</v>
          </cell>
          <cell r="E42" t="str">
            <v>Main Steam Turbine, Section 3</v>
          </cell>
          <cell r="F42" t="str">
            <v>Construct/ Erect/ Install</v>
          </cell>
          <cell r="H42" t="str">
            <v>Foreign</v>
          </cell>
          <cell r="I42" t="str">
            <v>EUR</v>
          </cell>
          <cell r="J42" t="str">
            <v>B16</v>
          </cell>
          <cell r="K42">
            <v>39490795.533333331</v>
          </cell>
        </row>
        <row r="43">
          <cell r="A43">
            <v>87</v>
          </cell>
          <cell r="J43" t="str">
            <v>B16</v>
          </cell>
          <cell r="L43">
            <v>23</v>
          </cell>
          <cell r="M43" t="str">
            <v>B16</v>
          </cell>
          <cell r="N43" t="str">
            <v xml:space="preserve">200 &amp; 300 Main Steam Turbine &amp; Generator, Section 3,4 &amp; 6, Europe - </v>
          </cell>
          <cell r="O43" t="str">
            <v>Eur</v>
          </cell>
          <cell r="P43" t="str">
            <v>B161</v>
          </cell>
          <cell r="Q43">
            <v>0.15</v>
          </cell>
          <cell r="R43" t="str">
            <v>Fixed</v>
          </cell>
          <cell r="S43" t="str">
            <v>Fixed Portion</v>
          </cell>
          <cell r="T43" t="str">
            <v>Fixed</v>
          </cell>
          <cell r="X43">
            <v>38991</v>
          </cell>
        </row>
        <row r="44">
          <cell r="A44">
            <v>88</v>
          </cell>
          <cell r="J44" t="str">
            <v>B16</v>
          </cell>
          <cell r="L44">
            <v>24</v>
          </cell>
          <cell r="M44" t="str">
            <v>B16</v>
          </cell>
          <cell r="N44" t="str">
            <v xml:space="preserve">200 &amp; 300 Main Steam Turbine &amp; Generator, Section 3,4 &amp; 6, Europe - </v>
          </cell>
          <cell r="O44" t="str">
            <v>Eur</v>
          </cell>
          <cell r="P44" t="str">
            <v>B162</v>
          </cell>
          <cell r="Q44">
            <v>0.85</v>
          </cell>
          <cell r="R44" t="str">
            <v xml:space="preserve">Labour </v>
          </cell>
          <cell r="S44" t="str">
            <v>Tarifindex fur das Lohnkostenniveau eines Zeitlohnarbeiters über 21 Jahre, Lohngruppe 7, Tarifgebiet Nor-Württemberg, Nord-Baden</v>
          </cell>
          <cell r="T44" t="str">
            <v>Südwestmetall Verband der Metall- und Elektroindustrie Baden-Würtemberg e.V., Germany
http://www.destatis.de/themen/d/thm_loehne.php</v>
          </cell>
          <cell r="U44">
            <v>38992</v>
          </cell>
          <cell r="X44">
            <v>38991</v>
          </cell>
        </row>
        <row r="45">
          <cell r="A45">
            <v>4</v>
          </cell>
          <cell r="B45" t="str">
            <v>Base</v>
          </cell>
          <cell r="C45">
            <v>1</v>
          </cell>
          <cell r="D45">
            <v>400</v>
          </cell>
          <cell r="E45" t="str">
            <v>Unitized Electrical Plant, Section 5 &amp; 6</v>
          </cell>
          <cell r="F45" t="str">
            <v>Procure/ Manufacture</v>
          </cell>
          <cell r="G45" t="str">
            <v>1 &amp; 19</v>
          </cell>
          <cell r="H45" t="str">
            <v>Foreign</v>
          </cell>
          <cell r="I45" t="str">
            <v>EUR</v>
          </cell>
          <cell r="J45" t="str">
            <v>C1</v>
          </cell>
          <cell r="K45">
            <v>49097158</v>
          </cell>
        </row>
        <row r="46">
          <cell r="A46">
            <v>89</v>
          </cell>
          <cell r="J46" t="str">
            <v>C1</v>
          </cell>
          <cell r="L46">
            <v>31</v>
          </cell>
          <cell r="M46" t="str">
            <v>C1</v>
          </cell>
          <cell r="N46" t="str">
            <v>400 Unitized Electrical Plant, Section 5&amp;6</v>
          </cell>
          <cell r="O46" t="str">
            <v>Eur</v>
          </cell>
          <cell r="P46" t="str">
            <v>C11</v>
          </cell>
          <cell r="Q46">
            <v>0.1</v>
          </cell>
          <cell r="R46" t="str">
            <v>Fixed</v>
          </cell>
          <cell r="S46" t="str">
            <v>Fixed Portion</v>
          </cell>
          <cell r="T46" t="str">
            <v>Fixed</v>
          </cell>
          <cell r="X46">
            <v>38991</v>
          </cell>
        </row>
        <row r="47">
          <cell r="A47">
            <v>90</v>
          </cell>
          <cell r="J47" t="str">
            <v>C1</v>
          </cell>
          <cell r="L47">
            <v>32</v>
          </cell>
          <cell r="M47" t="str">
            <v>C1</v>
          </cell>
          <cell r="N47" t="str">
            <v>400 Unitized Electrical Plant, Section 5&amp;6</v>
          </cell>
          <cell r="O47" t="str">
            <v>Eur</v>
          </cell>
          <cell r="P47" t="str">
            <v>C12</v>
          </cell>
          <cell r="Q47">
            <v>0.15</v>
          </cell>
          <cell r="R47" t="str">
            <v>Aluminium</v>
          </cell>
          <cell r="S47" t="str">
            <v>Price Index for Aluminium</v>
          </cell>
          <cell r="T47" t="str">
            <v>LME</v>
          </cell>
          <cell r="U47">
            <v>38992</v>
          </cell>
          <cell r="X47">
            <v>38991</v>
          </cell>
        </row>
        <row r="48">
          <cell r="A48">
            <v>91</v>
          </cell>
          <cell r="J48" t="str">
            <v>C1</v>
          </cell>
          <cell r="L48">
            <v>33</v>
          </cell>
          <cell r="M48" t="str">
            <v>C1</v>
          </cell>
          <cell r="N48" t="str">
            <v>400 Unitized Electrical Plant, Section 5&amp;6</v>
          </cell>
          <cell r="O48" t="str">
            <v>Eur</v>
          </cell>
          <cell r="P48" t="str">
            <v>C13</v>
          </cell>
          <cell r="Q48">
            <v>0.05</v>
          </cell>
          <cell r="R48" t="str">
            <v>Copper</v>
          </cell>
          <cell r="S48" t="str">
            <v>Price Index for Copper</v>
          </cell>
          <cell r="T48" t="str">
            <v>LME</v>
          </cell>
          <cell r="U48">
            <v>38992</v>
          </cell>
          <cell r="X48">
            <v>38991</v>
          </cell>
        </row>
        <row r="49">
          <cell r="A49">
            <v>92</v>
          </cell>
          <cell r="J49" t="str">
            <v>C1</v>
          </cell>
          <cell r="L49">
            <v>34</v>
          </cell>
          <cell r="M49" t="str">
            <v>C1</v>
          </cell>
          <cell r="N49" t="str">
            <v>400 Unitized Electrical Plant, Section 5&amp;6</v>
          </cell>
          <cell r="O49" t="str">
            <v>Eur</v>
          </cell>
          <cell r="P49" t="str">
            <v>C14</v>
          </cell>
          <cell r="Q49">
            <v>0.05</v>
          </cell>
          <cell r="R49" t="str">
            <v>HR Plate Steel</v>
          </cell>
          <cell r="S49" t="str">
            <v>World Carbon Steel Product Price Index - USD/tonne for HR Plate</v>
          </cell>
          <cell r="T49" t="str">
            <v>Meps(www.meps.co.uk)</v>
          </cell>
          <cell r="U49">
            <v>38992</v>
          </cell>
          <cell r="X49">
            <v>38991</v>
          </cell>
        </row>
        <row r="50">
          <cell r="A50">
            <v>93</v>
          </cell>
          <cell r="J50" t="str">
            <v>C1</v>
          </cell>
          <cell r="L50">
            <v>35</v>
          </cell>
          <cell r="M50" t="str">
            <v>C1</v>
          </cell>
          <cell r="N50" t="str">
            <v>400 Unitized Electrical Plant, Section 5&amp;6</v>
          </cell>
          <cell r="O50" t="str">
            <v>Eur</v>
          </cell>
          <cell r="P50" t="str">
            <v>C15</v>
          </cell>
          <cell r="Q50">
            <v>0.65</v>
          </cell>
          <cell r="R50" t="str">
            <v>Labour Manufacturing</v>
          </cell>
          <cell r="S50" t="str">
            <v>Labour Cost Index – EU25 for Manufacturing Labour, Nominal Value  – Seasonally adjusted - Labour Cost Index quoted quarterly for the labour indices for European labour</v>
          </cell>
          <cell r="T50" t="str">
            <v>EUROSTAT</v>
          </cell>
          <cell r="U50" t="str">
            <v>2nd Quarter 2006</v>
          </cell>
          <cell r="X50">
            <v>38899</v>
          </cell>
        </row>
        <row r="51">
          <cell r="A51">
            <v>6</v>
          </cell>
          <cell r="B51" t="str">
            <v>Base</v>
          </cell>
          <cell r="C51">
            <v>1</v>
          </cell>
          <cell r="D51">
            <v>500</v>
          </cell>
          <cell r="E51" t="str">
            <v>Station Common Electrical/Unitized Electrical Plant, Section 7</v>
          </cell>
          <cell r="F51" t="str">
            <v>Procure/ Manufacture</v>
          </cell>
          <cell r="G51" t="str">
            <v>1 &amp; 19</v>
          </cell>
          <cell r="H51" t="str">
            <v>Foreign</v>
          </cell>
          <cell r="I51" t="str">
            <v>EUR</v>
          </cell>
          <cell r="J51" t="str">
            <v>D1</v>
          </cell>
          <cell r="K51">
            <v>14359385</v>
          </cell>
        </row>
        <row r="52">
          <cell r="A52">
            <v>94</v>
          </cell>
          <cell r="J52" t="str">
            <v>D1</v>
          </cell>
          <cell r="L52">
            <v>42</v>
          </cell>
          <cell r="M52" t="str">
            <v>D1</v>
          </cell>
          <cell r="N52" t="str">
            <v>500 Station Common Electrical, Section 7</v>
          </cell>
          <cell r="O52" t="str">
            <v>Eur</v>
          </cell>
          <cell r="P52" t="str">
            <v>D11</v>
          </cell>
          <cell r="Q52">
            <v>0.15</v>
          </cell>
          <cell r="R52" t="str">
            <v>Fixed</v>
          </cell>
          <cell r="S52" t="str">
            <v>Fixed Portion</v>
          </cell>
          <cell r="T52" t="str">
            <v>Fixed</v>
          </cell>
          <cell r="X52">
            <v>38991</v>
          </cell>
        </row>
        <row r="53">
          <cell r="A53">
            <v>95</v>
          </cell>
          <cell r="J53" t="str">
            <v>D1</v>
          </cell>
          <cell r="L53">
            <v>43</v>
          </cell>
          <cell r="M53" t="str">
            <v>D1</v>
          </cell>
          <cell r="N53" t="str">
            <v>500 Station Common Electrical, Section 7</v>
          </cell>
          <cell r="O53" t="str">
            <v>Eur</v>
          </cell>
          <cell r="P53" t="str">
            <v>D12</v>
          </cell>
          <cell r="Q53">
            <v>3.1E-2</v>
          </cell>
          <cell r="R53" t="str">
            <v>HR Plate</v>
          </cell>
          <cell r="S53" t="str">
            <v>World Carbon Steel Product Price Index - USD/tonne for HR Plate</v>
          </cell>
          <cell r="T53" t="str">
            <v>Meps(www.meps.co.uk)</v>
          </cell>
          <cell r="U53">
            <v>38992</v>
          </cell>
          <cell r="W53" t="str">
            <v>See Above</v>
          </cell>
          <cell r="X53">
            <v>38991</v>
          </cell>
        </row>
        <row r="54">
          <cell r="A54">
            <v>96</v>
          </cell>
          <cell r="J54" t="str">
            <v>D1</v>
          </cell>
          <cell r="L54">
            <v>44</v>
          </cell>
          <cell r="M54" t="str">
            <v>D1</v>
          </cell>
          <cell r="N54" t="str">
            <v>500 Station Common Electrical, Section 7</v>
          </cell>
          <cell r="O54" t="str">
            <v>Eur</v>
          </cell>
          <cell r="P54" t="str">
            <v>D13</v>
          </cell>
          <cell r="Q54">
            <v>7.9000000000000001E-2</v>
          </cell>
          <cell r="R54" t="str">
            <v>Nickel</v>
          </cell>
          <cell r="S54" t="str">
            <v>Price Index for Nickel</v>
          </cell>
          <cell r="T54" t="str">
            <v>LME</v>
          </cell>
          <cell r="U54">
            <v>38992</v>
          </cell>
          <cell r="W54" t="str">
            <v>1.2693 USD/EUR</v>
          </cell>
          <cell r="X54">
            <v>38991</v>
          </cell>
        </row>
        <row r="55">
          <cell r="A55">
            <v>97</v>
          </cell>
          <cell r="J55" t="str">
            <v>D1</v>
          </cell>
          <cell r="L55">
            <v>45</v>
          </cell>
          <cell r="M55" t="str">
            <v>D1</v>
          </cell>
          <cell r="N55" t="str">
            <v>500 Station Common Electrical, Section 7</v>
          </cell>
          <cell r="O55" t="str">
            <v>Eur</v>
          </cell>
          <cell r="P55" t="str">
            <v>D14</v>
          </cell>
          <cell r="Q55">
            <v>9.4E-2</v>
          </cell>
          <cell r="R55" t="str">
            <v>Copper</v>
          </cell>
          <cell r="S55" t="str">
            <v>Price Index for Copper</v>
          </cell>
          <cell r="T55" t="str">
            <v>LME</v>
          </cell>
          <cell r="U55">
            <v>38992</v>
          </cell>
          <cell r="W55" t="str">
            <v>1.2693 USD/EUR</v>
          </cell>
          <cell r="X55">
            <v>38991</v>
          </cell>
        </row>
        <row r="56">
          <cell r="A56">
            <v>98</v>
          </cell>
          <cell r="J56" t="str">
            <v>D1</v>
          </cell>
          <cell r="L56">
            <v>46</v>
          </cell>
          <cell r="M56" t="str">
            <v>D1</v>
          </cell>
          <cell r="N56" t="str">
            <v>500 Station Common Electrical, Section 7</v>
          </cell>
          <cell r="O56" t="str">
            <v>Eur</v>
          </cell>
          <cell r="P56" t="str">
            <v>D15</v>
          </cell>
          <cell r="Q56">
            <v>0.191</v>
          </cell>
          <cell r="R56" t="str">
            <v>Prefabricated Materials</v>
          </cell>
          <cell r="S56" t="str">
            <v>Reihe 273, Fachserie 17, der Erzeugerpreise gewerblicher Produkte fur Metalle und Halbzeuge"</v>
          </cell>
          <cell r="T56" t="str">
            <v>des Statistischen Bundesamte Deutschlands</v>
          </cell>
          <cell r="U56">
            <v>38992</v>
          </cell>
          <cell r="W56" t="str">
            <v>See Above</v>
          </cell>
          <cell r="X56">
            <v>38991</v>
          </cell>
        </row>
        <row r="57">
          <cell r="A57">
            <v>99</v>
          </cell>
          <cell r="J57" t="str">
            <v>D1</v>
          </cell>
          <cell r="L57">
            <v>47</v>
          </cell>
          <cell r="M57" t="str">
            <v>D1</v>
          </cell>
          <cell r="N57" t="str">
            <v>500 Station Common Electrical, Section 7</v>
          </cell>
          <cell r="O57" t="str">
            <v>Eur</v>
          </cell>
          <cell r="P57" t="str">
            <v>D16</v>
          </cell>
          <cell r="Q57">
            <v>0.45500000000000002</v>
          </cell>
          <cell r="R57" t="str">
            <v>Labour Manufacturing</v>
          </cell>
          <cell r="S57" t="str">
            <v>Labour Cost Index – EU25 for Manufacturing Labour, Nominal Value  – Seasonally adjusted - Labour Cost Index quoted quarterly for the labour indices for European labour</v>
          </cell>
          <cell r="T57" t="str">
            <v>EUROSTAT</v>
          </cell>
          <cell r="U57" t="str">
            <v>2nd Quarter 2006</v>
          </cell>
          <cell r="W57" t="str">
            <v>See Above</v>
          </cell>
          <cell r="X57">
            <v>38899</v>
          </cell>
        </row>
        <row r="58">
          <cell r="A58">
            <v>5</v>
          </cell>
          <cell r="B58" t="str">
            <v>Base</v>
          </cell>
          <cell r="C58">
            <v>1</v>
          </cell>
          <cell r="D58">
            <v>400</v>
          </cell>
          <cell r="E58" t="str">
            <v>Unitized Electrical Plant, Section 5 &amp; 6</v>
          </cell>
          <cell r="F58" t="str">
            <v>Procure/ Manufacture</v>
          </cell>
          <cell r="G58">
            <v>18</v>
          </cell>
          <cell r="H58" t="str">
            <v>Local</v>
          </cell>
          <cell r="I58" t="str">
            <v>ZAR</v>
          </cell>
          <cell r="J58" t="str">
            <v>D2</v>
          </cell>
          <cell r="K58">
            <v>4386125.666666667</v>
          </cell>
        </row>
        <row r="59">
          <cell r="A59">
            <v>7</v>
          </cell>
          <cell r="B59" t="str">
            <v>Base</v>
          </cell>
          <cell r="C59">
            <v>1</v>
          </cell>
          <cell r="D59">
            <v>500</v>
          </cell>
          <cell r="E59" t="str">
            <v>Station Common Electrical/Unitized Electrical Plant, Section 7</v>
          </cell>
          <cell r="F59" t="str">
            <v>Procure/ Manufacture</v>
          </cell>
          <cell r="G59">
            <v>18</v>
          </cell>
          <cell r="H59" t="str">
            <v>Local</v>
          </cell>
          <cell r="I59" t="str">
            <v>ZAR</v>
          </cell>
          <cell r="J59" t="str">
            <v>D2</v>
          </cell>
          <cell r="K59">
            <v>309602.33333333331</v>
          </cell>
        </row>
        <row r="60">
          <cell r="A60">
            <v>100</v>
          </cell>
          <cell r="J60" t="str">
            <v>D2</v>
          </cell>
          <cell r="L60">
            <v>53</v>
          </cell>
          <cell r="M60" t="str">
            <v>D2</v>
          </cell>
          <cell r="N60" t="str">
            <v>500 Station Common Electrical, Section 7</v>
          </cell>
          <cell r="O60" t="str">
            <v>ZAR</v>
          </cell>
          <cell r="P60" t="str">
            <v>D21</v>
          </cell>
          <cell r="Q60">
            <v>0.15</v>
          </cell>
          <cell r="R60" t="str">
            <v>Fixed</v>
          </cell>
          <cell r="S60" t="str">
            <v>Fixed Portion</v>
          </cell>
          <cell r="T60" t="str">
            <v>Fixed</v>
          </cell>
          <cell r="X60">
            <v>38961</v>
          </cell>
        </row>
        <row r="61">
          <cell r="A61">
            <v>101</v>
          </cell>
          <cell r="J61" t="str">
            <v>D2</v>
          </cell>
          <cell r="L61">
            <v>54</v>
          </cell>
          <cell r="M61" t="str">
            <v>D2</v>
          </cell>
          <cell r="N61" t="str">
            <v>500 Station Common Electrical, Section 7</v>
          </cell>
          <cell r="O61" t="str">
            <v>ZAR</v>
          </cell>
          <cell r="P61" t="str">
            <v>D22</v>
          </cell>
          <cell r="Q61">
            <v>4.2999999999999997E-2</v>
          </cell>
          <cell r="R61" t="str">
            <v>E-A Light Sections</v>
          </cell>
          <cell r="S61" t="str">
            <v>E-A Light Sections</v>
          </cell>
          <cell r="T61" t="str">
            <v>SEIFSA</v>
          </cell>
          <cell r="U61">
            <v>38961</v>
          </cell>
          <cell r="X61">
            <v>38961</v>
          </cell>
        </row>
        <row r="62">
          <cell r="A62">
            <v>102</v>
          </cell>
          <cell r="J62" t="str">
            <v>D2</v>
          </cell>
          <cell r="L62">
            <v>55</v>
          </cell>
          <cell r="M62" t="str">
            <v>D2</v>
          </cell>
          <cell r="N62" t="str">
            <v>500 Station Common Electrical, Section 7</v>
          </cell>
          <cell r="O62" t="str">
            <v>ZAR</v>
          </cell>
          <cell r="P62" t="str">
            <v>D23</v>
          </cell>
          <cell r="Q62">
            <v>0.19700000000000001</v>
          </cell>
          <cell r="R62" t="str">
            <v>F - Copper</v>
          </cell>
          <cell r="S62" t="str">
            <v>Table F</v>
          </cell>
          <cell r="T62" t="str">
            <v>SEIFSA</v>
          </cell>
          <cell r="U62">
            <v>38961</v>
          </cell>
          <cell r="X62">
            <v>38961</v>
          </cell>
        </row>
        <row r="63">
          <cell r="A63">
            <v>103</v>
          </cell>
          <cell r="J63" t="str">
            <v>D2</v>
          </cell>
          <cell r="L63">
            <v>56</v>
          </cell>
          <cell r="M63" t="str">
            <v>D2</v>
          </cell>
          <cell r="N63" t="str">
            <v>500 Station Common Electrical, Section 7</v>
          </cell>
          <cell r="O63" t="str">
            <v>ZAR</v>
          </cell>
          <cell r="P63" t="str">
            <v>D24</v>
          </cell>
          <cell r="Q63">
            <v>0.14499999999999999</v>
          </cell>
          <cell r="R63" t="str">
            <v>O - Metal Products</v>
          </cell>
          <cell r="S63" t="str">
            <v>O - Metal Products</v>
          </cell>
          <cell r="T63" t="str">
            <v>SEIFSA</v>
          </cell>
          <cell r="U63">
            <v>38961</v>
          </cell>
          <cell r="X63">
            <v>38961</v>
          </cell>
        </row>
        <row r="64">
          <cell r="A64">
            <v>104</v>
          </cell>
          <cell r="J64" t="str">
            <v>D2</v>
          </cell>
          <cell r="L64">
            <v>57</v>
          </cell>
          <cell r="M64" t="str">
            <v>D2</v>
          </cell>
          <cell r="N64" t="str">
            <v>500 Station Common Electrical, Section 7</v>
          </cell>
          <cell r="O64" t="str">
            <v>ZAR</v>
          </cell>
          <cell r="P64" t="str">
            <v>D25</v>
          </cell>
          <cell r="Q64">
            <v>0.46500000000000002</v>
          </cell>
          <cell r="R64" t="str">
            <v>Labour</v>
          </cell>
          <cell r="S64" t="str">
            <v>Labour Local</v>
          </cell>
          <cell r="T64" t="str">
            <v>SEIFSA</v>
          </cell>
          <cell r="U64">
            <v>38961</v>
          </cell>
          <cell r="X64">
            <v>38961</v>
          </cell>
        </row>
        <row r="65">
          <cell r="A65">
            <v>8</v>
          </cell>
          <cell r="B65" t="str">
            <v>Base</v>
          </cell>
          <cell r="C65">
            <v>1</v>
          </cell>
          <cell r="D65">
            <v>600</v>
          </cell>
          <cell r="E65" t="str">
            <v>Condensate &amp; Feedheating Plant, Section 8</v>
          </cell>
          <cell r="F65" t="str">
            <v>General</v>
          </cell>
          <cell r="G65">
            <v>26</v>
          </cell>
          <cell r="H65" t="str">
            <v>Foreign</v>
          </cell>
          <cell r="I65" t="str">
            <v>EUR</v>
          </cell>
          <cell r="J65" t="str">
            <v>E</v>
          </cell>
          <cell r="K65">
            <v>37838471.499999993</v>
          </cell>
        </row>
        <row r="66">
          <cell r="A66">
            <v>10</v>
          </cell>
          <cell r="B66" t="str">
            <v>Base</v>
          </cell>
          <cell r="C66">
            <v>1</v>
          </cell>
          <cell r="D66">
            <v>600</v>
          </cell>
          <cell r="E66" t="str">
            <v>Condensate &amp; Feedheating Plant, Section 8</v>
          </cell>
          <cell r="F66" t="str">
            <v>Design</v>
          </cell>
          <cell r="G66">
            <v>28</v>
          </cell>
          <cell r="H66" t="str">
            <v>Foreign</v>
          </cell>
          <cell r="I66" t="str">
            <v>EUR</v>
          </cell>
          <cell r="J66" t="str">
            <v>E</v>
          </cell>
          <cell r="K66">
            <v>57863125.833333328</v>
          </cell>
        </row>
        <row r="67">
          <cell r="A67">
            <v>15</v>
          </cell>
          <cell r="B67" t="str">
            <v>Base</v>
          </cell>
          <cell r="C67">
            <v>1</v>
          </cell>
          <cell r="D67">
            <v>600</v>
          </cell>
          <cell r="E67" t="str">
            <v>Condensate &amp; Feedheating Plant, Section 8</v>
          </cell>
          <cell r="F67" t="str">
            <v>Construct/ Erect/ Install</v>
          </cell>
          <cell r="G67">
            <v>26</v>
          </cell>
          <cell r="H67" t="str">
            <v>Foreign</v>
          </cell>
          <cell r="I67" t="str">
            <v>EUR</v>
          </cell>
          <cell r="J67" t="str">
            <v>E</v>
          </cell>
          <cell r="K67">
            <v>22552939</v>
          </cell>
        </row>
        <row r="68">
          <cell r="A68">
            <v>51</v>
          </cell>
          <cell r="B68" t="str">
            <v>Base</v>
          </cell>
          <cell r="C68">
            <v>1</v>
          </cell>
          <cell r="D68">
            <v>1100</v>
          </cell>
          <cell r="E68" t="str">
            <v>Civil &amp; Structural, Section 14</v>
          </cell>
          <cell r="F68" t="str">
            <v>Design</v>
          </cell>
          <cell r="G68">
            <v>28</v>
          </cell>
          <cell r="H68" t="str">
            <v>Foreign</v>
          </cell>
          <cell r="I68" t="str">
            <v>EUR</v>
          </cell>
          <cell r="J68" t="str">
            <v>E</v>
          </cell>
          <cell r="K68">
            <v>12706784.333333334</v>
          </cell>
        </row>
        <row r="69">
          <cell r="A69">
            <v>55</v>
          </cell>
          <cell r="B69" t="str">
            <v>Base</v>
          </cell>
          <cell r="C69">
            <v>1</v>
          </cell>
          <cell r="D69">
            <v>1100</v>
          </cell>
          <cell r="E69" t="str">
            <v>Civil &amp; Structural, Section 14</v>
          </cell>
          <cell r="F69" t="str">
            <v>Construct/ Erect/ Install</v>
          </cell>
          <cell r="G69">
            <v>26</v>
          </cell>
          <cell r="H69" t="str">
            <v>Foreign</v>
          </cell>
          <cell r="I69" t="str">
            <v>EUR</v>
          </cell>
          <cell r="J69" t="str">
            <v>E</v>
          </cell>
          <cell r="K69">
            <v>6085328.333333333</v>
          </cell>
        </row>
        <row r="70">
          <cell r="A70">
            <v>105</v>
          </cell>
          <cell r="J70" t="str">
            <v>E</v>
          </cell>
          <cell r="L70">
            <v>64</v>
          </cell>
          <cell r="M70" t="str">
            <v>E</v>
          </cell>
          <cell r="N70" t="str">
            <v>General Management Work</v>
          </cell>
          <cell r="O70" t="str">
            <v>Eur</v>
          </cell>
          <cell r="P70" t="str">
            <v>E1</v>
          </cell>
          <cell r="Q70">
            <v>0.15</v>
          </cell>
          <cell r="R70" t="str">
            <v>Fixed</v>
          </cell>
          <cell r="S70" t="str">
            <v>Fixed Portion</v>
          </cell>
          <cell r="T70" t="str">
            <v>Fixed</v>
          </cell>
          <cell r="X70">
            <v>38899</v>
          </cell>
        </row>
        <row r="71">
          <cell r="A71">
            <v>106</v>
          </cell>
          <cell r="J71" t="str">
            <v>E</v>
          </cell>
          <cell r="L71">
            <v>65</v>
          </cell>
          <cell r="M71" t="str">
            <v>E</v>
          </cell>
          <cell r="N71" t="str">
            <v>General Management Work</v>
          </cell>
          <cell r="O71" t="str">
            <v>Eur</v>
          </cell>
          <cell r="P71" t="str">
            <v>E2</v>
          </cell>
          <cell r="Q71">
            <v>0.85</v>
          </cell>
          <cell r="R71" t="str">
            <v>Labour Manufacturing</v>
          </cell>
          <cell r="S71" t="str">
            <v>Labour Cost Index – EU25 for Manufacturing Labour, Nominal Value  – Seasonally adjusted - Labour Cost Index quoted quarterly for the labour indices for European labour</v>
          </cell>
          <cell r="T71" t="str">
            <v>EUROSTAT</v>
          </cell>
          <cell r="U71" t="str">
            <v>2nd Quarter 2006</v>
          </cell>
          <cell r="W71" t="str">
            <v>See Above</v>
          </cell>
          <cell r="X71">
            <v>38899</v>
          </cell>
        </row>
        <row r="72">
          <cell r="A72">
            <v>12</v>
          </cell>
          <cell r="B72" t="str">
            <v>Base</v>
          </cell>
          <cell r="C72">
            <v>1</v>
          </cell>
          <cell r="D72">
            <v>600</v>
          </cell>
          <cell r="E72" t="str">
            <v>Condensate &amp; Feedheating Plant, Section 8</v>
          </cell>
          <cell r="F72" t="str">
            <v>Transport</v>
          </cell>
          <cell r="G72" t="str">
            <v>2 &amp; 4 &amp; 15</v>
          </cell>
          <cell r="H72" t="str">
            <v>Foreign</v>
          </cell>
          <cell r="I72" t="str">
            <v>EUR</v>
          </cell>
          <cell r="J72" t="str">
            <v>F</v>
          </cell>
          <cell r="K72">
            <v>46840601</v>
          </cell>
        </row>
        <row r="73">
          <cell r="A73">
            <v>107</v>
          </cell>
          <cell r="J73" t="str">
            <v>F</v>
          </cell>
          <cell r="L73">
            <v>72</v>
          </cell>
          <cell r="M73" t="str">
            <v>F</v>
          </cell>
          <cell r="N73" t="str">
            <v>Transport, EURO</v>
          </cell>
          <cell r="O73" t="str">
            <v>Eur</v>
          </cell>
          <cell r="P73" t="str">
            <v>F1</v>
          </cell>
          <cell r="Q73">
            <v>0.15</v>
          </cell>
          <cell r="R73" t="str">
            <v>Fixed</v>
          </cell>
          <cell r="S73" t="str">
            <v>Fixed Portion</v>
          </cell>
          <cell r="T73" t="str">
            <v>Fixed</v>
          </cell>
          <cell r="X73">
            <v>38961</v>
          </cell>
        </row>
        <row r="74">
          <cell r="A74">
            <v>108</v>
          </cell>
          <cell r="J74" t="str">
            <v>F</v>
          </cell>
          <cell r="L74">
            <v>73</v>
          </cell>
          <cell r="M74" t="str">
            <v>F</v>
          </cell>
          <cell r="N74" t="str">
            <v>Transport, EURO</v>
          </cell>
          <cell r="O74" t="str">
            <v>Eur</v>
          </cell>
          <cell r="P74" t="str">
            <v>F2</v>
          </cell>
          <cell r="Q74">
            <v>0.85</v>
          </cell>
          <cell r="R74" t="str">
            <v>Transport</v>
          </cell>
          <cell r="S74" t="str">
            <v>CPI for EU25 - Harmonized consumer price index, 2005=100</v>
          </cell>
          <cell r="T74" t="str">
            <v>EUROSTAT</v>
          </cell>
          <cell r="U74">
            <v>38962</v>
          </cell>
          <cell r="W74" t="str">
            <v>Base Cost Index(No Currency)</v>
          </cell>
          <cell r="X74">
            <v>38961</v>
          </cell>
        </row>
        <row r="75">
          <cell r="A75">
            <v>11</v>
          </cell>
          <cell r="B75" t="str">
            <v>Base</v>
          </cell>
          <cell r="C75">
            <v>1</v>
          </cell>
          <cell r="D75">
            <v>600</v>
          </cell>
          <cell r="E75" t="str">
            <v>Condensate &amp; Feedheating Plant, Section 8</v>
          </cell>
          <cell r="F75" t="str">
            <v>Procure/ Manufacture</v>
          </cell>
          <cell r="G75" t="str">
            <v>1 &amp; 19</v>
          </cell>
          <cell r="H75" t="str">
            <v>Foreign</v>
          </cell>
          <cell r="I75" t="str">
            <v>EUR</v>
          </cell>
          <cell r="J75" t="str">
            <v>G</v>
          </cell>
          <cell r="K75">
            <v>106556806.33333333</v>
          </cell>
        </row>
        <row r="76">
          <cell r="A76">
            <v>109</v>
          </cell>
          <cell r="J76" t="str">
            <v>G</v>
          </cell>
          <cell r="L76">
            <v>80</v>
          </cell>
          <cell r="M76" t="str">
            <v>G</v>
          </cell>
          <cell r="N76" t="str">
            <v>600 Condensate and Feedheating Plant, Section 8, Procure &amp; Manufacture</v>
          </cell>
          <cell r="O76" t="str">
            <v>Eur</v>
          </cell>
          <cell r="P76" t="str">
            <v>G1</v>
          </cell>
          <cell r="Q76">
            <v>0.15</v>
          </cell>
          <cell r="R76" t="str">
            <v>Fixed</v>
          </cell>
          <cell r="S76" t="str">
            <v>Fixed Portion</v>
          </cell>
          <cell r="T76" t="str">
            <v>Fixed</v>
          </cell>
          <cell r="X76">
            <v>38991</v>
          </cell>
        </row>
        <row r="77">
          <cell r="A77">
            <v>110</v>
          </cell>
          <cell r="J77" t="str">
            <v>G</v>
          </cell>
          <cell r="L77">
            <v>81</v>
          </cell>
          <cell r="M77" t="str">
            <v>G</v>
          </cell>
          <cell r="N77" t="str">
            <v>600 Condensate and Feedheating Plant, Section 8, Procure &amp; Manufacture</v>
          </cell>
          <cell r="O77" t="str">
            <v>Eur</v>
          </cell>
          <cell r="P77" t="str">
            <v>G2</v>
          </cell>
          <cell r="Q77">
            <v>0.09</v>
          </cell>
          <cell r="R77" t="str">
            <v>Structural Sections</v>
          </cell>
          <cell r="S77" t="str">
            <v>World Carbon Steel Product Price Index -  Structural Sections &amp; Beams</v>
          </cell>
          <cell r="T77" t="str">
            <v>Meps(www.meps.co.uk)</v>
          </cell>
          <cell r="U77">
            <v>38992</v>
          </cell>
          <cell r="W77" t="str">
            <v>see above</v>
          </cell>
          <cell r="X77">
            <v>38991</v>
          </cell>
        </row>
        <row r="78">
          <cell r="A78">
            <v>111</v>
          </cell>
          <cell r="J78" t="str">
            <v>G</v>
          </cell>
          <cell r="L78">
            <v>82</v>
          </cell>
          <cell r="M78" t="str">
            <v>G</v>
          </cell>
          <cell r="N78" t="str">
            <v>600 Condensate and Feedheating Plant, Section 8, Procure &amp; Manufacture</v>
          </cell>
          <cell r="O78" t="str">
            <v>Eur</v>
          </cell>
          <cell r="P78" t="str">
            <v>G3</v>
          </cell>
          <cell r="Q78">
            <v>0.27300000000000002</v>
          </cell>
          <cell r="R78" t="str">
            <v>HR Plate</v>
          </cell>
          <cell r="S78" t="str">
            <v>World Carbon Steel Product Price Index - USD/tonne for HR Plate</v>
          </cell>
          <cell r="T78" t="str">
            <v>Meps(www.meps.co.uk)</v>
          </cell>
          <cell r="U78">
            <v>38992</v>
          </cell>
          <cell r="W78" t="str">
            <v>see above</v>
          </cell>
          <cell r="X78">
            <v>38991</v>
          </cell>
        </row>
        <row r="79">
          <cell r="A79">
            <v>112</v>
          </cell>
          <cell r="J79" t="str">
            <v>G</v>
          </cell>
          <cell r="L79">
            <v>83</v>
          </cell>
          <cell r="M79" t="str">
            <v>G</v>
          </cell>
          <cell r="N79" t="str">
            <v>600 Condensate and Feedheating Plant, Section 8, Procure &amp; Manufacture</v>
          </cell>
          <cell r="O79" t="str">
            <v>Eur</v>
          </cell>
          <cell r="P79" t="str">
            <v>G4</v>
          </cell>
          <cell r="Q79">
            <v>4.5999999999999999E-2</v>
          </cell>
          <cell r="R79" t="str">
            <v>Nickel</v>
          </cell>
          <cell r="S79" t="str">
            <v>Price Index for Nickel</v>
          </cell>
          <cell r="T79" t="str">
            <v>LME</v>
          </cell>
          <cell r="U79">
            <v>38992</v>
          </cell>
          <cell r="W79" t="str">
            <v>see above</v>
          </cell>
          <cell r="X79">
            <v>38991</v>
          </cell>
        </row>
        <row r="80">
          <cell r="A80">
            <v>113</v>
          </cell>
          <cell r="J80" t="str">
            <v>G</v>
          </cell>
          <cell r="L80">
            <v>84</v>
          </cell>
          <cell r="M80" t="str">
            <v>G</v>
          </cell>
          <cell r="N80" t="str">
            <v>600 Condensate and Feedheating Plant, Section 8, Procure &amp; Manufacture</v>
          </cell>
          <cell r="O80" t="str">
            <v>Eur</v>
          </cell>
          <cell r="P80" t="str">
            <v>G5</v>
          </cell>
          <cell r="Q80">
            <v>0.09</v>
          </cell>
          <cell r="R80" t="str">
            <v>Prefabricated Materials</v>
          </cell>
          <cell r="S80" t="str">
            <v>Reihe 273, Fachserie 17, der Erzeugerpreise gewerblicher Produkte fur Metalle und Halbzeuge"</v>
          </cell>
          <cell r="T80" t="str">
            <v>des Statistischen Bundesamte Deutschlands</v>
          </cell>
          <cell r="U80">
            <v>38992</v>
          </cell>
          <cell r="W80" t="str">
            <v>see above</v>
          </cell>
          <cell r="X80">
            <v>38991</v>
          </cell>
        </row>
        <row r="81">
          <cell r="A81">
            <v>114</v>
          </cell>
          <cell r="J81" t="str">
            <v>G</v>
          </cell>
          <cell r="L81">
            <v>85</v>
          </cell>
          <cell r="M81" t="str">
            <v>G</v>
          </cell>
          <cell r="N81" t="str">
            <v>600 Condensate and Feedheating Plant, Section 8, Procure &amp; Manufacture</v>
          </cell>
          <cell r="O81" t="str">
            <v>Eur</v>
          </cell>
          <cell r="P81" t="str">
            <v>G6</v>
          </cell>
          <cell r="Q81">
            <v>0.35099999999999998</v>
          </cell>
          <cell r="R81" t="str">
            <v>Labour Manufacturing</v>
          </cell>
          <cell r="S81" t="str">
            <v>Labour Cost Index – EU25 for Manufacturing Labour, Nominal Value  – Seasonally adjusted - Labour Cost Index quoted quarterly for the labour indices for European labour</v>
          </cell>
          <cell r="T81" t="str">
            <v>EUROSTAT</v>
          </cell>
          <cell r="U81" t="str">
            <v>2nd Quarter 2006</v>
          </cell>
          <cell r="W81" t="str">
            <v>see above</v>
          </cell>
          <cell r="X81">
            <v>38899</v>
          </cell>
        </row>
        <row r="82">
          <cell r="A82">
            <v>14</v>
          </cell>
          <cell r="B82" t="str">
            <v>Base</v>
          </cell>
          <cell r="C82">
            <v>1</v>
          </cell>
          <cell r="D82">
            <v>600</v>
          </cell>
          <cell r="E82" t="str">
            <v>Condensate &amp; Feedheating Plant, Section 8</v>
          </cell>
          <cell r="F82" t="str">
            <v>Transport</v>
          </cell>
          <cell r="G82" t="str">
            <v>15 &amp; 22</v>
          </cell>
          <cell r="H82" t="str">
            <v>Local</v>
          </cell>
          <cell r="I82" t="str">
            <v>ZAR</v>
          </cell>
          <cell r="J82" t="str">
            <v>H</v>
          </cell>
          <cell r="K82">
            <v>18097809.666666668</v>
          </cell>
        </row>
        <row r="83">
          <cell r="A83">
            <v>115</v>
          </cell>
          <cell r="J83" t="str">
            <v>H</v>
          </cell>
          <cell r="L83">
            <v>91</v>
          </cell>
          <cell r="M83" t="str">
            <v>H</v>
          </cell>
          <cell r="N83" t="str">
            <v>600 Transport</v>
          </cell>
          <cell r="O83" t="str">
            <v>ZAR</v>
          </cell>
          <cell r="P83" t="str">
            <v>H1</v>
          </cell>
          <cell r="Q83">
            <v>0</v>
          </cell>
          <cell r="R83" t="str">
            <v>Fixed</v>
          </cell>
          <cell r="S83" t="str">
            <v>Fixed Portion</v>
          </cell>
          <cell r="T83" t="str">
            <v>Fixed</v>
          </cell>
          <cell r="X83">
            <v>38961</v>
          </cell>
        </row>
        <row r="84">
          <cell r="A84">
            <v>116</v>
          </cell>
          <cell r="J84" t="str">
            <v>H</v>
          </cell>
          <cell r="L84">
            <v>92</v>
          </cell>
          <cell r="M84" t="str">
            <v>H</v>
          </cell>
          <cell r="N84" t="str">
            <v>600 Transport</v>
          </cell>
          <cell r="O84" t="str">
            <v>ZAR</v>
          </cell>
          <cell r="P84" t="str">
            <v>H2</v>
          </cell>
          <cell r="Q84">
            <v>1</v>
          </cell>
          <cell r="R84" t="str">
            <v>Transport</v>
          </cell>
          <cell r="S84" t="str">
            <v>L-2:</v>
          </cell>
          <cell r="T84" t="str">
            <v>SEIFSA</v>
          </cell>
          <cell r="U84">
            <v>38961</v>
          </cell>
          <cell r="V84" t="str">
            <v>Not Applicable</v>
          </cell>
          <cell r="X84">
            <v>38961</v>
          </cell>
        </row>
        <row r="85">
          <cell r="A85">
            <v>16</v>
          </cell>
          <cell r="B85" t="str">
            <v>Base</v>
          </cell>
          <cell r="C85">
            <v>1</v>
          </cell>
          <cell r="D85">
            <v>600</v>
          </cell>
          <cell r="E85" t="str">
            <v>Condensate &amp; Feedheating Plant, Section 8</v>
          </cell>
          <cell r="F85" t="str">
            <v>Construct/ Erect/ Install</v>
          </cell>
          <cell r="G85">
            <v>25</v>
          </cell>
          <cell r="H85" t="str">
            <v>Local</v>
          </cell>
          <cell r="I85" t="str">
            <v>ZAR</v>
          </cell>
          <cell r="J85" t="str">
            <v>I</v>
          </cell>
          <cell r="K85">
            <v>270086714.83333331</v>
          </cell>
        </row>
        <row r="86">
          <cell r="A86">
            <v>117</v>
          </cell>
          <cell r="J86" t="str">
            <v>I</v>
          </cell>
          <cell r="L86">
            <v>99</v>
          </cell>
          <cell r="M86" t="str">
            <v>I</v>
          </cell>
          <cell r="N86" t="str">
            <v>600 Condensate and Feedheating Plant, Section 8, Erection</v>
          </cell>
          <cell r="O86" t="str">
            <v>ZAR</v>
          </cell>
          <cell r="P86" t="str">
            <v>I1</v>
          </cell>
          <cell r="Q86">
            <v>0.15</v>
          </cell>
          <cell r="R86" t="str">
            <v>Fixed</v>
          </cell>
          <cell r="S86" t="str">
            <v>Fixed Portion</v>
          </cell>
          <cell r="T86" t="str">
            <v>Fixed</v>
          </cell>
          <cell r="X86">
            <v>38899</v>
          </cell>
        </row>
        <row r="87">
          <cell r="A87">
            <v>118</v>
          </cell>
          <cell r="J87" t="str">
            <v>I</v>
          </cell>
          <cell r="L87">
            <v>100</v>
          </cell>
          <cell r="M87" t="str">
            <v>I</v>
          </cell>
          <cell r="N87" t="str">
            <v>600 Condensate and Feedheating Plant, Section 8, Erection</v>
          </cell>
          <cell r="O87" t="str">
            <v>ZAR</v>
          </cell>
          <cell r="P87" t="str">
            <v>I2</v>
          </cell>
          <cell r="Q87">
            <v>0.05</v>
          </cell>
          <cell r="R87" t="str">
            <v>Paint</v>
          </cell>
          <cell r="S87" t="str">
            <v>Table T</v>
          </cell>
          <cell r="T87" t="str">
            <v>SEIFSA</v>
          </cell>
          <cell r="U87">
            <v>38899</v>
          </cell>
          <cell r="X87">
            <v>38899</v>
          </cell>
        </row>
        <row r="88">
          <cell r="A88">
            <v>119</v>
          </cell>
          <cell r="J88" t="str">
            <v>I</v>
          </cell>
          <cell r="L88">
            <v>101</v>
          </cell>
          <cell r="M88" t="str">
            <v>I</v>
          </cell>
          <cell r="N88" t="str">
            <v>600 Condensate and Feedheating Plant, Section 8, Erection</v>
          </cell>
          <cell r="O88" t="str">
            <v>ZAR</v>
          </cell>
          <cell r="P88" t="str">
            <v>I3</v>
          </cell>
          <cell r="Q88">
            <v>0.1</v>
          </cell>
          <cell r="R88" t="str">
            <v>Plant &amp; Machinery</v>
          </cell>
          <cell r="S88" t="str">
            <v>Table P</v>
          </cell>
          <cell r="T88" t="str">
            <v>SEIFSA</v>
          </cell>
          <cell r="U88">
            <v>38899</v>
          </cell>
          <cell r="X88">
            <v>38899</v>
          </cell>
        </row>
        <row r="89">
          <cell r="A89">
            <v>120</v>
          </cell>
          <cell r="J89" t="str">
            <v>I</v>
          </cell>
          <cell r="L89">
            <v>102</v>
          </cell>
          <cell r="M89" t="str">
            <v>I</v>
          </cell>
          <cell r="N89" t="str">
            <v>600 Condensate and Feedheating Plant, Section 8, Erection</v>
          </cell>
          <cell r="O89" t="str">
            <v>ZAR</v>
          </cell>
          <cell r="P89" t="str">
            <v>I4</v>
          </cell>
          <cell r="Q89">
            <v>0.05</v>
          </cell>
          <cell r="R89" t="str">
            <v>Fuel</v>
          </cell>
          <cell r="S89" t="str">
            <v>Table L2</v>
          </cell>
          <cell r="T89" t="str">
            <v>SEIFSA</v>
          </cell>
          <cell r="U89">
            <v>38899</v>
          </cell>
          <cell r="X89">
            <v>38899</v>
          </cell>
        </row>
        <row r="90">
          <cell r="A90">
            <v>121</v>
          </cell>
          <cell r="J90" t="str">
            <v>I</v>
          </cell>
          <cell r="L90">
            <v>103</v>
          </cell>
          <cell r="M90" t="str">
            <v>I</v>
          </cell>
          <cell r="N90" t="str">
            <v>600 Condensate and Feedheating Plant, Section 8, Erection</v>
          </cell>
          <cell r="O90" t="str">
            <v>ZAR</v>
          </cell>
          <cell r="P90" t="str">
            <v>I5</v>
          </cell>
          <cell r="Q90">
            <v>0.65</v>
          </cell>
          <cell r="R90" t="str">
            <v>Labour</v>
          </cell>
          <cell r="S90" t="str">
            <v>Table C3, All hourly paid employees.</v>
          </cell>
          <cell r="T90" t="str">
            <v>SEIFSA</v>
          </cell>
          <cell r="U90">
            <v>38899</v>
          </cell>
          <cell r="X90">
            <v>38899</v>
          </cell>
        </row>
        <row r="91">
          <cell r="A91">
            <v>13</v>
          </cell>
          <cell r="B91" t="str">
            <v>Base</v>
          </cell>
          <cell r="C91">
            <v>1</v>
          </cell>
          <cell r="D91">
            <v>600</v>
          </cell>
          <cell r="E91" t="str">
            <v>Condensate &amp; Feedheating Plant, Section 8</v>
          </cell>
          <cell r="F91" t="str">
            <v>Transport</v>
          </cell>
          <cell r="G91">
            <v>4</v>
          </cell>
          <cell r="H91" t="str">
            <v>Foreign</v>
          </cell>
          <cell r="I91" t="str">
            <v>USD</v>
          </cell>
          <cell r="J91" t="str">
            <v>J</v>
          </cell>
          <cell r="K91">
            <v>10368219</v>
          </cell>
        </row>
        <row r="92">
          <cell r="A92">
            <v>122</v>
          </cell>
          <cell r="J92" t="str">
            <v>J</v>
          </cell>
          <cell r="L92">
            <v>110</v>
          </cell>
          <cell r="M92" t="str">
            <v>J</v>
          </cell>
          <cell r="N92" t="str">
            <v>600 Transport USD</v>
          </cell>
          <cell r="O92" t="str">
            <v>USD</v>
          </cell>
          <cell r="P92" t="str">
            <v>J1</v>
          </cell>
          <cell r="Q92">
            <v>0</v>
          </cell>
          <cell r="R92" t="str">
            <v>Fixed</v>
          </cell>
          <cell r="S92" t="str">
            <v>Fixed Portion</v>
          </cell>
          <cell r="T92" t="str">
            <v>Fixed</v>
          </cell>
          <cell r="X92">
            <v>38991</v>
          </cell>
        </row>
        <row r="93">
          <cell r="A93">
            <v>123</v>
          </cell>
          <cell r="J93" t="str">
            <v>J</v>
          </cell>
          <cell r="L93">
            <v>111</v>
          </cell>
          <cell r="M93" t="str">
            <v>J</v>
          </cell>
          <cell r="N93" t="str">
            <v>600 Transport USD</v>
          </cell>
          <cell r="O93" t="str">
            <v>USD</v>
          </cell>
          <cell r="P93" t="str">
            <v>J2</v>
          </cell>
          <cell r="Q93">
            <v>1</v>
          </cell>
          <cell r="R93" t="str">
            <v>General</v>
          </cell>
          <cell r="S93" t="str">
            <v>Consumer Price Index - All items, United States</v>
          </cell>
          <cell r="T93" t="str">
            <v>OECD.org</v>
          </cell>
          <cell r="U93">
            <v>38992</v>
          </cell>
          <cell r="X93">
            <v>38991</v>
          </cell>
        </row>
        <row r="94">
          <cell r="A94">
            <v>19</v>
          </cell>
          <cell r="B94" t="str">
            <v>Base</v>
          </cell>
          <cell r="C94">
            <v>1</v>
          </cell>
          <cell r="D94">
            <v>700</v>
          </cell>
          <cell r="E94" t="str">
            <v xml:space="preserve">Condensate Extraction Pumps, Section 8 </v>
          </cell>
          <cell r="G94">
            <v>18</v>
          </cell>
          <cell r="H94" t="str">
            <v>Local</v>
          </cell>
          <cell r="I94" t="str">
            <v>ZAR</v>
          </cell>
          <cell r="J94" t="str">
            <v>L</v>
          </cell>
          <cell r="K94">
            <v>4124588.8306666664</v>
          </cell>
        </row>
        <row r="95">
          <cell r="A95">
            <v>32</v>
          </cell>
          <cell r="B95" t="str">
            <v>Base</v>
          </cell>
          <cell r="C95">
            <v>1</v>
          </cell>
          <cell r="D95">
            <v>800</v>
          </cell>
          <cell r="E95" t="str">
            <v xml:space="preserve">Boiler Feed Pumps, Section 9 </v>
          </cell>
          <cell r="F95" t="str">
            <v>Procure/ Manufacture</v>
          </cell>
          <cell r="G95">
            <v>18</v>
          </cell>
          <cell r="H95" t="str">
            <v>Local</v>
          </cell>
          <cell r="I95" t="str">
            <v>ZAR</v>
          </cell>
          <cell r="J95" t="str">
            <v>L</v>
          </cell>
          <cell r="K95">
            <v>20590946.753500003</v>
          </cell>
        </row>
        <row r="96">
          <cell r="A96">
            <v>124</v>
          </cell>
          <cell r="J96" t="str">
            <v>L</v>
          </cell>
          <cell r="L96">
            <v>118</v>
          </cell>
          <cell r="M96" t="str">
            <v>L</v>
          </cell>
          <cell r="N96" t="str">
            <v>COST OF MANUFACTURE IN SOUTH AFRICA - MECHANICAL (700&amp;800)</v>
          </cell>
          <cell r="O96" t="str">
            <v>ZAR</v>
          </cell>
          <cell r="P96" t="str">
            <v>L1</v>
          </cell>
          <cell r="Q96">
            <v>0.15</v>
          </cell>
          <cell r="R96" t="str">
            <v>Fixed</v>
          </cell>
          <cell r="S96" t="str">
            <v>Fixed Portion</v>
          </cell>
          <cell r="T96" t="str">
            <v>Fixed</v>
          </cell>
          <cell r="X96">
            <v>38899</v>
          </cell>
        </row>
        <row r="97">
          <cell r="A97">
            <v>125</v>
          </cell>
          <cell r="J97" t="str">
            <v>L</v>
          </cell>
          <cell r="L97">
            <v>119</v>
          </cell>
          <cell r="M97" t="str">
            <v>L</v>
          </cell>
          <cell r="N97" t="str">
            <v>COST OF MANUFACTURE IN SOUTH AFRICA - MECHANICAL (700&amp;800)</v>
          </cell>
          <cell r="O97" t="str">
            <v>ZAR</v>
          </cell>
          <cell r="P97" t="str">
            <v>L2</v>
          </cell>
          <cell r="Q97">
            <v>0.4</v>
          </cell>
          <cell r="R97" t="str">
            <v>Cost of Labour</v>
          </cell>
          <cell r="S97" t="str">
            <v>Table C3 all hourly paid employees</v>
          </cell>
          <cell r="T97" t="str">
            <v>SEIFSA</v>
          </cell>
          <cell r="U97">
            <v>38929</v>
          </cell>
          <cell r="X97">
            <v>38899</v>
          </cell>
        </row>
        <row r="98">
          <cell r="A98">
            <v>126</v>
          </cell>
          <cell r="J98" t="str">
            <v>L</v>
          </cell>
          <cell r="L98">
            <v>120</v>
          </cell>
          <cell r="M98" t="str">
            <v>L</v>
          </cell>
          <cell r="N98" t="str">
            <v>COST OF MANUFACTURE IN SOUTH AFRICA - MECHANICAL (700&amp;800)</v>
          </cell>
          <cell r="O98" t="str">
            <v>ZAR</v>
          </cell>
          <cell r="P98" t="str">
            <v>L3</v>
          </cell>
          <cell r="Q98">
            <v>0.45</v>
          </cell>
          <cell r="R98" t="str">
            <v>Cost of Material</v>
          </cell>
          <cell r="S98" t="str">
            <v>Table G SADS Index Mech Eng Materials</v>
          </cell>
          <cell r="T98" t="str">
            <v>SEIFSA</v>
          </cell>
          <cell r="U98">
            <v>38929</v>
          </cell>
          <cell r="X98">
            <v>38899</v>
          </cell>
        </row>
        <row r="99">
          <cell r="A99">
            <v>127</v>
          </cell>
          <cell r="J99" t="str">
            <v>M</v>
          </cell>
          <cell r="L99">
            <v>127</v>
          </cell>
          <cell r="M99" t="str">
            <v>M</v>
          </cell>
          <cell r="N99" t="str">
            <v>COST OF MANUFACTURE IN SOUTH AFRICA - ELECTRICAL (700&amp;800)</v>
          </cell>
          <cell r="O99" t="str">
            <v>ZAR</v>
          </cell>
          <cell r="P99" t="str">
            <v>M1</v>
          </cell>
          <cell r="Q99">
            <v>0.15</v>
          </cell>
          <cell r="R99" t="str">
            <v>Fixed</v>
          </cell>
          <cell r="S99" t="str">
            <v>Fixed Portion</v>
          </cell>
          <cell r="T99" t="str">
            <v>Fixed</v>
          </cell>
          <cell r="X99">
            <v>38899</v>
          </cell>
        </row>
        <row r="100">
          <cell r="A100">
            <v>128</v>
          </cell>
          <cell r="J100" t="str">
            <v>M</v>
          </cell>
          <cell r="L100">
            <v>128</v>
          </cell>
          <cell r="M100" t="str">
            <v>M</v>
          </cell>
          <cell r="N100" t="str">
            <v>COST OF MANUFACTURE IN SOUTH AFRICA - ELECTRICAL (700&amp;800)</v>
          </cell>
          <cell r="O100" t="str">
            <v>ZAR</v>
          </cell>
          <cell r="P100" t="str">
            <v>M2</v>
          </cell>
          <cell r="Q100">
            <v>0.34</v>
          </cell>
          <cell r="R100" t="str">
            <v>Cost of Labour</v>
          </cell>
          <cell r="S100" t="str">
            <v>Table C3 All Hourly paid employees</v>
          </cell>
          <cell r="T100" t="str">
            <v>SEIFSA</v>
          </cell>
          <cell r="U100">
            <v>38929</v>
          </cell>
          <cell r="X100">
            <v>38899</v>
          </cell>
        </row>
        <row r="101">
          <cell r="A101">
            <v>129</v>
          </cell>
          <cell r="J101" t="str">
            <v>M</v>
          </cell>
          <cell r="L101">
            <v>129</v>
          </cell>
          <cell r="M101" t="str">
            <v>M</v>
          </cell>
          <cell r="N101" t="str">
            <v>COST OF MANUFACTURE IN SOUTH AFRICA - ELECTRICAL (700&amp;800)</v>
          </cell>
          <cell r="O101" t="str">
            <v>ZAR</v>
          </cell>
          <cell r="P101" t="str">
            <v>M3</v>
          </cell>
          <cell r="Q101">
            <v>0.36</v>
          </cell>
          <cell r="R101" t="str">
            <v>Cost of Electrical Eng Materials</v>
          </cell>
          <cell r="S101" t="str">
            <v>CSS Index Table G</v>
          </cell>
          <cell r="T101" t="str">
            <v>SEIFSA</v>
          </cell>
          <cell r="U101">
            <v>38929</v>
          </cell>
          <cell r="X101">
            <v>38899</v>
          </cell>
        </row>
        <row r="102">
          <cell r="A102">
            <v>130</v>
          </cell>
          <cell r="J102" t="str">
            <v>M</v>
          </cell>
          <cell r="L102">
            <v>130</v>
          </cell>
          <cell r="M102" t="str">
            <v>M</v>
          </cell>
          <cell r="N102" t="str">
            <v>COST OF MANUFACTURE IN SOUTH AFRICA - ELECTRICAL (700&amp;800)</v>
          </cell>
          <cell r="O102" t="str">
            <v>ZAR</v>
          </cell>
          <cell r="P102" t="str">
            <v>M4</v>
          </cell>
          <cell r="Q102">
            <v>0.15</v>
          </cell>
          <cell r="R102" t="str">
            <v>Metal Price Copper Republic</v>
          </cell>
          <cell r="S102" t="str">
            <v>Metal Price Table 'F'                             SEIFSA</v>
          </cell>
          <cell r="T102" t="str">
            <v>SEIFSA</v>
          </cell>
          <cell r="U102">
            <v>38929</v>
          </cell>
          <cell r="X102">
            <v>38899</v>
          </cell>
        </row>
        <row r="103">
          <cell r="A103">
            <v>27</v>
          </cell>
          <cell r="B103" t="str">
            <v>Base</v>
          </cell>
          <cell r="C103">
            <v>1</v>
          </cell>
          <cell r="D103">
            <v>700</v>
          </cell>
          <cell r="E103" t="str">
            <v xml:space="preserve">Condensate Extraction Pumps, Section 8 </v>
          </cell>
          <cell r="F103" t="str">
            <v>Transport</v>
          </cell>
          <cell r="G103">
            <v>18</v>
          </cell>
          <cell r="H103" t="str">
            <v>Local</v>
          </cell>
          <cell r="I103" t="str">
            <v>ZAR</v>
          </cell>
          <cell r="J103" t="str">
            <v>N</v>
          </cell>
          <cell r="K103">
            <v>55756.69</v>
          </cell>
        </row>
        <row r="104">
          <cell r="A104">
            <v>43</v>
          </cell>
          <cell r="B104" t="str">
            <v>Base</v>
          </cell>
          <cell r="C104">
            <v>1</v>
          </cell>
          <cell r="D104">
            <v>800</v>
          </cell>
          <cell r="E104" t="str">
            <v xml:space="preserve">Boiler Feed Pumps, Section 9 </v>
          </cell>
          <cell r="F104" t="str">
            <v>Transport Including Shipping</v>
          </cell>
          <cell r="G104">
            <v>18</v>
          </cell>
          <cell r="H104" t="str">
            <v>Local</v>
          </cell>
          <cell r="I104" t="str">
            <v>ZAR</v>
          </cell>
          <cell r="J104" t="str">
            <v>N</v>
          </cell>
          <cell r="K104">
            <v>2792970.3435</v>
          </cell>
        </row>
        <row r="105">
          <cell r="A105">
            <v>131</v>
          </cell>
          <cell r="J105" t="str">
            <v>N</v>
          </cell>
          <cell r="L105">
            <v>137</v>
          </cell>
          <cell r="M105" t="str">
            <v>N</v>
          </cell>
          <cell r="N105" t="str">
            <v xml:space="preserve"> COST OF TRANSPORT IN SOUTH AFRICA (700&amp;800)</v>
          </cell>
          <cell r="O105" t="str">
            <v>ZAR</v>
          </cell>
          <cell r="P105" t="str">
            <v>N1</v>
          </cell>
          <cell r="Q105">
            <v>0.15</v>
          </cell>
          <cell r="R105" t="str">
            <v>Fixed</v>
          </cell>
          <cell r="S105" t="str">
            <v>Fixed Portion</v>
          </cell>
          <cell r="T105" t="str">
            <v>Fixed</v>
          </cell>
          <cell r="X105">
            <v>38899</v>
          </cell>
        </row>
        <row r="106">
          <cell r="A106">
            <v>132</v>
          </cell>
          <cell r="J106" t="str">
            <v>N</v>
          </cell>
          <cell r="L106">
            <v>138</v>
          </cell>
          <cell r="M106" t="str">
            <v>N</v>
          </cell>
          <cell r="N106" t="str">
            <v xml:space="preserve"> COST OF TRANSPORT IN SOUTH AFRICA (700&amp;800)</v>
          </cell>
          <cell r="O106" t="str">
            <v>ZAR</v>
          </cell>
          <cell r="P106" t="str">
            <v>N2</v>
          </cell>
          <cell r="Q106">
            <v>0.85</v>
          </cell>
          <cell r="R106" t="str">
            <v>Local Transport</v>
          </cell>
          <cell r="S106" t="str">
            <v xml:space="preserve">Table L-2 Index Of Road Freight Costs </v>
          </cell>
          <cell r="T106" t="str">
            <v>SEIFSA</v>
          </cell>
          <cell r="U106">
            <v>38929</v>
          </cell>
          <cell r="X106">
            <v>38899</v>
          </cell>
        </row>
        <row r="107">
          <cell r="A107">
            <v>133</v>
          </cell>
          <cell r="J107" t="str">
            <v>N</v>
          </cell>
          <cell r="L107">
            <v>139</v>
          </cell>
          <cell r="M107" t="str">
            <v>N</v>
          </cell>
          <cell r="N107" t="str">
            <v xml:space="preserve"> COST OF TRANSPORT IN SOUTH AFRICA (700&amp;800)</v>
          </cell>
          <cell r="O107" t="str">
            <v>ZAR</v>
          </cell>
          <cell r="P107" t="str">
            <v>N3</v>
          </cell>
          <cell r="Q107">
            <v>0</v>
          </cell>
          <cell r="R107" t="str">
            <v>Fixed</v>
          </cell>
          <cell r="S107" t="str">
            <v>SA Transport</v>
          </cell>
          <cell r="T107" t="str">
            <v>Fixed Inflation</v>
          </cell>
          <cell r="X107">
            <v>38899</v>
          </cell>
        </row>
        <row r="108">
          <cell r="A108">
            <v>20</v>
          </cell>
          <cell r="B108" t="str">
            <v>Base</v>
          </cell>
          <cell r="C108">
            <v>1</v>
          </cell>
          <cell r="D108">
            <v>700</v>
          </cell>
          <cell r="E108" t="str">
            <v xml:space="preserve">Condensate Extraction Pumps, Section 8 </v>
          </cell>
          <cell r="G108">
            <v>18</v>
          </cell>
          <cell r="H108" t="str">
            <v>Local</v>
          </cell>
          <cell r="I108" t="str">
            <v>ZAR</v>
          </cell>
          <cell r="J108" t="str">
            <v>O</v>
          </cell>
          <cell r="K108">
            <v>15454.127</v>
          </cell>
        </row>
        <row r="109">
          <cell r="A109">
            <v>28</v>
          </cell>
          <cell r="B109" t="str">
            <v>Base</v>
          </cell>
          <cell r="C109">
            <v>1</v>
          </cell>
          <cell r="D109">
            <v>700</v>
          </cell>
          <cell r="E109" t="str">
            <v xml:space="preserve">Condensate Extraction Pumps, Section 8 </v>
          </cell>
          <cell r="F109" t="str">
            <v>Construct/ Erect/ Install</v>
          </cell>
          <cell r="G109">
            <v>18</v>
          </cell>
          <cell r="H109" t="str">
            <v>Local</v>
          </cell>
          <cell r="I109" t="str">
            <v>ZAR</v>
          </cell>
          <cell r="J109" t="str">
            <v>O</v>
          </cell>
          <cell r="K109">
            <v>293273.44616666669</v>
          </cell>
        </row>
        <row r="110">
          <cell r="A110">
            <v>33</v>
          </cell>
          <cell r="B110" t="str">
            <v>Base</v>
          </cell>
          <cell r="C110">
            <v>1</v>
          </cell>
          <cell r="D110">
            <v>800</v>
          </cell>
          <cell r="E110" t="str">
            <v xml:space="preserve">Boiler Feed Pumps, Section 9 </v>
          </cell>
          <cell r="F110" t="str">
            <v>Procure/ Manufacture</v>
          </cell>
          <cell r="G110">
            <v>18</v>
          </cell>
          <cell r="H110" t="str">
            <v>Local</v>
          </cell>
          <cell r="I110" t="str">
            <v>ZAR</v>
          </cell>
          <cell r="J110" t="str">
            <v>O</v>
          </cell>
          <cell r="K110">
            <v>13372.816666666666</v>
          </cell>
        </row>
        <row r="111">
          <cell r="A111">
            <v>44</v>
          </cell>
          <cell r="B111" t="str">
            <v>Base</v>
          </cell>
          <cell r="C111">
            <v>1</v>
          </cell>
          <cell r="D111">
            <v>800</v>
          </cell>
          <cell r="E111" t="str">
            <v xml:space="preserve">Boiler Feed Pumps, Section 9 </v>
          </cell>
          <cell r="F111" t="str">
            <v>Construct/ Erect/ Install</v>
          </cell>
          <cell r="G111">
            <v>18</v>
          </cell>
          <cell r="H111" t="str">
            <v>Local</v>
          </cell>
          <cell r="I111" t="str">
            <v>ZAR</v>
          </cell>
          <cell r="J111" t="str">
            <v>O</v>
          </cell>
          <cell r="K111">
            <v>3286514.0313333329</v>
          </cell>
        </row>
        <row r="112">
          <cell r="A112">
            <v>45</v>
          </cell>
          <cell r="B112" t="str">
            <v>Base</v>
          </cell>
          <cell r="C112">
            <v>1</v>
          </cell>
          <cell r="D112">
            <v>800</v>
          </cell>
          <cell r="E112" t="str">
            <v xml:space="preserve">Boiler Feed Pumps, Section 9 </v>
          </cell>
          <cell r="F112" t="str">
            <v>Commission</v>
          </cell>
          <cell r="G112">
            <v>18</v>
          </cell>
          <cell r="H112" t="str">
            <v>Local</v>
          </cell>
          <cell r="I112" t="str">
            <v>ZAR</v>
          </cell>
          <cell r="J112" t="str">
            <v>O</v>
          </cell>
          <cell r="K112">
            <v>438802.65</v>
          </cell>
        </row>
        <row r="113">
          <cell r="A113">
            <v>134</v>
          </cell>
          <cell r="J113" t="str">
            <v>O</v>
          </cell>
          <cell r="L113">
            <v>145</v>
          </cell>
          <cell r="M113" t="str">
            <v>O</v>
          </cell>
          <cell r="N113" t="str">
            <v xml:space="preserve"> COST OF INSTALLATION AND COMMISSIONING (700&amp;800)</v>
          </cell>
          <cell r="O113" t="str">
            <v>ZAR</v>
          </cell>
          <cell r="P113" t="str">
            <v>O1</v>
          </cell>
          <cell r="Q113">
            <v>0.15</v>
          </cell>
          <cell r="R113" t="str">
            <v>Fixed</v>
          </cell>
          <cell r="S113" t="str">
            <v>Fixed Portion</v>
          </cell>
          <cell r="T113" t="str">
            <v>Fixed</v>
          </cell>
          <cell r="X113">
            <v>38899</v>
          </cell>
        </row>
        <row r="114">
          <cell r="A114">
            <v>135</v>
          </cell>
          <cell r="J114" t="str">
            <v>O</v>
          </cell>
          <cell r="L114">
            <v>146</v>
          </cell>
          <cell r="M114" t="str">
            <v>O</v>
          </cell>
          <cell r="N114" t="str">
            <v xml:space="preserve"> COST OF INSTALLATION AND COMMISSIONING (700&amp;800)</v>
          </cell>
          <cell r="O114" t="str">
            <v>ZAR</v>
          </cell>
          <cell r="P114" t="str">
            <v>O2</v>
          </cell>
          <cell r="Q114">
            <v>0.85</v>
          </cell>
          <cell r="R114" t="str">
            <v>Cost of Labour</v>
          </cell>
          <cell r="S114" t="str">
            <v>Table C3 (a) All Hourly Paid</v>
          </cell>
          <cell r="T114" t="str">
            <v>SEIFSA</v>
          </cell>
          <cell r="U114">
            <v>38929</v>
          </cell>
          <cell r="X114">
            <v>38899</v>
          </cell>
        </row>
        <row r="115">
          <cell r="A115">
            <v>17</v>
          </cell>
          <cell r="B115" t="str">
            <v>Base</v>
          </cell>
          <cell r="C115">
            <v>1</v>
          </cell>
          <cell r="D115">
            <v>700</v>
          </cell>
          <cell r="E115" t="str">
            <v xml:space="preserve">Condensate Extraction Pumps, Section 8 </v>
          </cell>
          <cell r="F115" t="str">
            <v>General</v>
          </cell>
          <cell r="G115">
            <v>18</v>
          </cell>
          <cell r="H115" t="str">
            <v>Local</v>
          </cell>
          <cell r="I115" t="str">
            <v>ZAR</v>
          </cell>
          <cell r="J115" t="str">
            <v>P</v>
          </cell>
          <cell r="K115">
            <v>253621.71883333335</v>
          </cell>
        </row>
        <row r="116">
          <cell r="A116">
            <v>18</v>
          </cell>
          <cell r="B116" t="str">
            <v>Base</v>
          </cell>
          <cell r="C116">
            <v>1</v>
          </cell>
          <cell r="D116">
            <v>700</v>
          </cell>
          <cell r="E116" t="str">
            <v xml:space="preserve">Condensate Extraction Pumps, Section 8 </v>
          </cell>
          <cell r="F116" t="str">
            <v>Design</v>
          </cell>
          <cell r="G116">
            <v>18</v>
          </cell>
          <cell r="H116" t="str">
            <v>Local</v>
          </cell>
          <cell r="I116" t="str">
            <v>ZAR</v>
          </cell>
          <cell r="J116" t="str">
            <v>P</v>
          </cell>
          <cell r="K116">
            <v>102182.71500000001</v>
          </cell>
        </row>
        <row r="117">
          <cell r="A117">
            <v>22</v>
          </cell>
          <cell r="B117" t="str">
            <v>Base</v>
          </cell>
          <cell r="C117">
            <v>1</v>
          </cell>
          <cell r="D117">
            <v>700</v>
          </cell>
          <cell r="E117" t="str">
            <v xml:space="preserve">Condensate Extraction Pumps, Section 8 </v>
          </cell>
          <cell r="G117">
            <v>18</v>
          </cell>
          <cell r="H117" t="str">
            <v>Local</v>
          </cell>
          <cell r="I117" t="str">
            <v>ZAR</v>
          </cell>
          <cell r="J117" t="str">
            <v>P</v>
          </cell>
          <cell r="K117">
            <v>24138.502333333334</v>
          </cell>
        </row>
        <row r="118">
          <cell r="A118">
            <v>24</v>
          </cell>
          <cell r="B118" t="str">
            <v>Base</v>
          </cell>
          <cell r="C118">
            <v>1</v>
          </cell>
          <cell r="D118">
            <v>700</v>
          </cell>
          <cell r="E118" t="str">
            <v xml:space="preserve">Condensate Extraction Pumps, Section 8 </v>
          </cell>
          <cell r="G118">
            <v>18</v>
          </cell>
          <cell r="H118" t="str">
            <v>Local</v>
          </cell>
          <cell r="I118" t="str">
            <v>ZAR</v>
          </cell>
          <cell r="J118" t="str">
            <v>P</v>
          </cell>
          <cell r="K118">
            <v>1265914.7703333334</v>
          </cell>
        </row>
        <row r="119">
          <cell r="A119">
            <v>29</v>
          </cell>
          <cell r="B119" t="str">
            <v>Base</v>
          </cell>
          <cell r="C119">
            <v>1</v>
          </cell>
          <cell r="D119">
            <v>700</v>
          </cell>
          <cell r="E119" t="str">
            <v xml:space="preserve">Condensate Extraction Pumps, Section 8 </v>
          </cell>
          <cell r="F119" t="str">
            <v>Testing</v>
          </cell>
          <cell r="G119">
            <v>18</v>
          </cell>
          <cell r="H119" t="str">
            <v>Local</v>
          </cell>
          <cell r="I119" t="str">
            <v>ZAR</v>
          </cell>
          <cell r="J119" t="str">
            <v>P</v>
          </cell>
          <cell r="K119">
            <v>72188.585833333331</v>
          </cell>
        </row>
        <row r="120">
          <cell r="A120">
            <v>30</v>
          </cell>
          <cell r="B120" t="str">
            <v>Base</v>
          </cell>
          <cell r="C120">
            <v>1</v>
          </cell>
          <cell r="D120">
            <v>800</v>
          </cell>
          <cell r="E120" t="str">
            <v xml:space="preserve">Boiler Feed Pumps, Section 9 </v>
          </cell>
          <cell r="F120" t="str">
            <v>General</v>
          </cell>
          <cell r="G120">
            <v>18</v>
          </cell>
          <cell r="H120" t="str">
            <v>Local</v>
          </cell>
          <cell r="I120" t="str">
            <v>ZAR</v>
          </cell>
          <cell r="J120" t="str">
            <v>P</v>
          </cell>
          <cell r="K120">
            <v>2530904.8085000007</v>
          </cell>
        </row>
        <row r="121">
          <cell r="A121">
            <v>31</v>
          </cell>
          <cell r="B121" t="str">
            <v>Base</v>
          </cell>
          <cell r="C121">
            <v>1</v>
          </cell>
          <cell r="D121">
            <v>800</v>
          </cell>
          <cell r="E121" t="str">
            <v xml:space="preserve">Boiler Feed Pumps, Section 9 </v>
          </cell>
          <cell r="F121" t="str">
            <v>Design</v>
          </cell>
          <cell r="G121">
            <v>18</v>
          </cell>
          <cell r="H121" t="str">
            <v>Local</v>
          </cell>
          <cell r="I121" t="str">
            <v>ZAR</v>
          </cell>
          <cell r="J121" t="str">
            <v>P</v>
          </cell>
          <cell r="K121">
            <v>685073.10799999989</v>
          </cell>
        </row>
        <row r="122">
          <cell r="A122">
            <v>34</v>
          </cell>
          <cell r="B122" t="str">
            <v>Base</v>
          </cell>
          <cell r="C122">
            <v>1</v>
          </cell>
          <cell r="D122">
            <v>800</v>
          </cell>
          <cell r="E122" t="str">
            <v xml:space="preserve">Boiler Feed Pumps, Section 9 </v>
          </cell>
          <cell r="F122" t="str">
            <v>Procure/ Manufacture</v>
          </cell>
          <cell r="G122">
            <v>18</v>
          </cell>
          <cell r="H122" t="str">
            <v>Local</v>
          </cell>
          <cell r="I122" t="str">
            <v>ZAR</v>
          </cell>
          <cell r="J122" t="str">
            <v>P</v>
          </cell>
          <cell r="K122">
            <v>2217077.0021666666</v>
          </cell>
        </row>
        <row r="123">
          <cell r="A123">
            <v>35</v>
          </cell>
          <cell r="B123" t="str">
            <v>Base</v>
          </cell>
          <cell r="C123">
            <v>1</v>
          </cell>
          <cell r="D123">
            <v>800</v>
          </cell>
          <cell r="E123" t="str">
            <v xml:space="preserve">Boiler Feed Pumps, Section 9 </v>
          </cell>
          <cell r="F123" t="str">
            <v>Procure/ Manufacture</v>
          </cell>
          <cell r="G123">
            <v>18</v>
          </cell>
          <cell r="H123" t="str">
            <v>Local</v>
          </cell>
          <cell r="I123" t="str">
            <v>ZAR</v>
          </cell>
          <cell r="J123" t="str">
            <v>P</v>
          </cell>
          <cell r="K123">
            <v>1049893.3963333333</v>
          </cell>
        </row>
        <row r="124">
          <cell r="A124">
            <v>47</v>
          </cell>
          <cell r="B124" t="str">
            <v>Base</v>
          </cell>
          <cell r="C124">
            <v>1</v>
          </cell>
          <cell r="D124">
            <v>800</v>
          </cell>
          <cell r="E124" t="str">
            <v xml:space="preserve">Boiler Feed Pumps, Section 9 </v>
          </cell>
          <cell r="F124" t="str">
            <v>Testing</v>
          </cell>
          <cell r="G124">
            <v>18</v>
          </cell>
          <cell r="H124" t="str">
            <v>Local</v>
          </cell>
          <cell r="I124" t="str">
            <v>ZAR</v>
          </cell>
          <cell r="J124" t="str">
            <v>P</v>
          </cell>
          <cell r="K124">
            <v>207024.46116666665</v>
          </cell>
        </row>
        <row r="125">
          <cell r="A125">
            <v>136</v>
          </cell>
          <cell r="J125" t="str">
            <v>P</v>
          </cell>
          <cell r="L125">
            <v>153</v>
          </cell>
          <cell r="M125" t="str">
            <v>P</v>
          </cell>
          <cell r="N125" t="str">
            <v xml:space="preserve"> LOCAL ENGINEERING (700&amp;800)</v>
          </cell>
          <cell r="O125" t="str">
            <v>ZAR</v>
          </cell>
          <cell r="P125" t="str">
            <v>P1</v>
          </cell>
          <cell r="Q125">
            <v>0.15</v>
          </cell>
          <cell r="R125" t="str">
            <v>Fixed</v>
          </cell>
          <cell r="S125" t="str">
            <v>Fixed Portion</v>
          </cell>
          <cell r="T125" t="str">
            <v>Fixed</v>
          </cell>
          <cell r="X125">
            <v>38899</v>
          </cell>
        </row>
        <row r="126">
          <cell r="A126">
            <v>137</v>
          </cell>
          <cell r="J126" t="str">
            <v>P</v>
          </cell>
          <cell r="L126">
            <v>154</v>
          </cell>
          <cell r="M126" t="str">
            <v>P</v>
          </cell>
          <cell r="N126" t="str">
            <v xml:space="preserve"> LOCAL ENGINEERING (700&amp;800)</v>
          </cell>
          <cell r="O126" t="str">
            <v>ZAR</v>
          </cell>
          <cell r="P126" t="str">
            <v>P2</v>
          </cell>
          <cell r="Q126">
            <v>0.85</v>
          </cell>
          <cell r="R126" t="str">
            <v>Cost of Labour</v>
          </cell>
          <cell r="S126" t="str">
            <v>Table C3 All Hourly Paid</v>
          </cell>
          <cell r="T126" t="str">
            <v>SEIFSA</v>
          </cell>
          <cell r="U126">
            <v>38929</v>
          </cell>
          <cell r="X126">
            <v>38899</v>
          </cell>
        </row>
        <row r="127">
          <cell r="A127">
            <v>21</v>
          </cell>
          <cell r="B127" t="str">
            <v>Base</v>
          </cell>
          <cell r="C127">
            <v>1</v>
          </cell>
          <cell r="D127">
            <v>700</v>
          </cell>
          <cell r="E127" t="str">
            <v xml:space="preserve">Condensate Extraction Pumps, Section 8 </v>
          </cell>
          <cell r="G127">
            <v>19</v>
          </cell>
          <cell r="H127" t="str">
            <v>Foreign</v>
          </cell>
          <cell r="I127" t="str">
            <v>GBP</v>
          </cell>
          <cell r="J127" t="str">
            <v>Q</v>
          </cell>
          <cell r="K127">
            <v>21316.194</v>
          </cell>
        </row>
        <row r="128">
          <cell r="A128">
            <v>36</v>
          </cell>
          <cell r="B128" t="str">
            <v>Base</v>
          </cell>
          <cell r="C128">
            <v>1</v>
          </cell>
          <cell r="D128">
            <v>800</v>
          </cell>
          <cell r="E128" t="str">
            <v xml:space="preserve">Boiler Feed Pumps, Section 9 </v>
          </cell>
          <cell r="F128" t="str">
            <v>Procure/ Manufacture</v>
          </cell>
          <cell r="G128">
            <v>19</v>
          </cell>
          <cell r="H128" t="str">
            <v>Foreign</v>
          </cell>
          <cell r="I128" t="str">
            <v>GBP</v>
          </cell>
          <cell r="J128" t="str">
            <v>Q</v>
          </cell>
          <cell r="K128">
            <v>3946243.9470000002</v>
          </cell>
        </row>
        <row r="129">
          <cell r="A129">
            <v>38</v>
          </cell>
          <cell r="B129" t="str">
            <v>Base</v>
          </cell>
          <cell r="C129">
            <v>1</v>
          </cell>
          <cell r="D129">
            <v>800</v>
          </cell>
          <cell r="E129" t="str">
            <v xml:space="preserve">Boiler Feed Pumps, Section 9 </v>
          </cell>
          <cell r="F129" t="str">
            <v>Procure/ Manufacture</v>
          </cell>
          <cell r="G129">
            <v>19</v>
          </cell>
          <cell r="H129" t="str">
            <v>Foreign</v>
          </cell>
          <cell r="I129" t="str">
            <v>GBP</v>
          </cell>
          <cell r="J129" t="str">
            <v>Q</v>
          </cell>
          <cell r="K129">
            <v>18401.071500000002</v>
          </cell>
        </row>
        <row r="130">
          <cell r="A130">
            <v>138</v>
          </cell>
          <cell r="J130" t="str">
            <v>Q</v>
          </cell>
          <cell r="L130">
            <v>161</v>
          </cell>
          <cell r="M130" t="str">
            <v>Q</v>
          </cell>
          <cell r="N130" t="str">
            <v xml:space="preserve"> COST OF MANUFACTURE IN UK - MECHANICAL (700&amp;800)</v>
          </cell>
          <cell r="O130" t="str">
            <v>GBP</v>
          </cell>
          <cell r="P130" t="str">
            <v>Q1</v>
          </cell>
          <cell r="Q130">
            <v>0.15</v>
          </cell>
          <cell r="R130" t="str">
            <v>Fixed</v>
          </cell>
          <cell r="S130" t="str">
            <v>Fixed Portion</v>
          </cell>
          <cell r="T130" t="str">
            <v>Fixed</v>
          </cell>
          <cell r="X130">
            <v>38961</v>
          </cell>
        </row>
        <row r="131">
          <cell r="A131">
            <v>139</v>
          </cell>
          <cell r="J131" t="str">
            <v>Q</v>
          </cell>
          <cell r="L131">
            <v>162</v>
          </cell>
          <cell r="M131" t="str">
            <v>Q</v>
          </cell>
          <cell r="N131" t="str">
            <v xml:space="preserve"> COST OF MANUFACTURE IN UK - MECHANICAL (700&amp;800)</v>
          </cell>
          <cell r="O131" t="str">
            <v>GBP</v>
          </cell>
          <cell r="P131" t="str">
            <v>Q2</v>
          </cell>
          <cell r="Q131">
            <v>0.4</v>
          </cell>
          <cell r="R131" t="str">
            <v>Cost of Labour</v>
          </cell>
          <cell r="S131" t="str">
            <v>Mech Engineering</v>
          </cell>
          <cell r="T131" t="str">
            <v>BEAMA</v>
          </cell>
          <cell r="U131">
            <v>38990</v>
          </cell>
          <cell r="V131" t="str">
            <v>GBP  822,413.00</v>
          </cell>
          <cell r="W131" t="str">
            <v>GBP 1.0 = ZAR 14.54</v>
          </cell>
          <cell r="X131">
            <v>38961</v>
          </cell>
        </row>
        <row r="132">
          <cell r="A132">
            <v>140</v>
          </cell>
          <cell r="J132" t="str">
            <v>Q</v>
          </cell>
          <cell r="L132">
            <v>163</v>
          </cell>
          <cell r="M132" t="str">
            <v>Q</v>
          </cell>
          <cell r="N132" t="str">
            <v xml:space="preserve"> COST OF MANUFACTURE IN UK - MECHANICAL (700&amp;800)</v>
          </cell>
          <cell r="O132" t="str">
            <v>GBP</v>
          </cell>
          <cell r="P132" t="str">
            <v>Q3</v>
          </cell>
          <cell r="Q132">
            <v>0.45</v>
          </cell>
          <cell r="R132" t="str">
            <v>Cost of Materials</v>
          </cell>
          <cell r="S132" t="str">
            <v>Mech Engineering</v>
          </cell>
          <cell r="T132" t="str">
            <v>BEAMA</v>
          </cell>
          <cell r="X132">
            <v>38961</v>
          </cell>
        </row>
        <row r="133">
          <cell r="A133">
            <v>46</v>
          </cell>
          <cell r="B133" t="str">
            <v>Base</v>
          </cell>
          <cell r="C133">
            <v>1</v>
          </cell>
          <cell r="D133">
            <v>800</v>
          </cell>
          <cell r="E133" t="str">
            <v xml:space="preserve">Boiler Feed Pumps, Section 9 </v>
          </cell>
          <cell r="F133" t="str">
            <v>Testing</v>
          </cell>
          <cell r="G133">
            <v>19</v>
          </cell>
          <cell r="H133" t="str">
            <v>Foreign</v>
          </cell>
          <cell r="I133" t="str">
            <v>GBP</v>
          </cell>
          <cell r="J133" t="str">
            <v>R</v>
          </cell>
          <cell r="K133">
            <v>281821.6933333333</v>
          </cell>
        </row>
        <row r="134">
          <cell r="A134">
            <v>141</v>
          </cell>
          <cell r="J134" t="str">
            <v>R</v>
          </cell>
          <cell r="L134">
            <v>170</v>
          </cell>
          <cell r="M134" t="str">
            <v>R</v>
          </cell>
          <cell r="N134" t="str">
            <v xml:space="preserve"> ENGINEERING (700&amp;800)</v>
          </cell>
          <cell r="O134" t="str">
            <v>GBP</v>
          </cell>
          <cell r="P134" t="str">
            <v>R1</v>
          </cell>
          <cell r="Q134">
            <v>0.15</v>
          </cell>
          <cell r="R134" t="str">
            <v>Fixed</v>
          </cell>
          <cell r="S134" t="str">
            <v>Fixed Portion</v>
          </cell>
          <cell r="T134" t="str">
            <v>Fixed</v>
          </cell>
          <cell r="X134">
            <v>38961</v>
          </cell>
        </row>
        <row r="135">
          <cell r="A135">
            <v>142</v>
          </cell>
          <cell r="J135" t="str">
            <v>R</v>
          </cell>
          <cell r="L135">
            <v>171</v>
          </cell>
          <cell r="M135" t="str">
            <v>R</v>
          </cell>
          <cell r="N135" t="str">
            <v xml:space="preserve"> ENGINEERING (700&amp;800)</v>
          </cell>
          <cell r="O135" t="str">
            <v>GBP</v>
          </cell>
          <cell r="P135" t="str">
            <v>R2</v>
          </cell>
          <cell r="Q135">
            <v>0.85</v>
          </cell>
          <cell r="R135" t="str">
            <v>Cost of Labour</v>
          </cell>
          <cell r="S135" t="str">
            <v>Mech Engineering</v>
          </cell>
          <cell r="T135" t="str">
            <v>BEAMA</v>
          </cell>
          <cell r="U135">
            <v>38990</v>
          </cell>
          <cell r="V135" t="str">
            <v>GBP 58,148.00</v>
          </cell>
          <cell r="W135" t="str">
            <v>GBP 1.0 = 14.54</v>
          </cell>
          <cell r="X135">
            <v>38961</v>
          </cell>
        </row>
        <row r="136">
          <cell r="A136">
            <v>37</v>
          </cell>
          <cell r="B136" t="str">
            <v>Base</v>
          </cell>
          <cell r="C136">
            <v>1</v>
          </cell>
          <cell r="D136">
            <v>800</v>
          </cell>
          <cell r="E136" t="str">
            <v xml:space="preserve">Boiler Feed Pumps, Section 9 </v>
          </cell>
          <cell r="F136" t="str">
            <v>Procure/ Manufacture</v>
          </cell>
          <cell r="G136">
            <v>18</v>
          </cell>
          <cell r="H136" t="str">
            <v>Local</v>
          </cell>
          <cell r="I136" t="str">
            <v>ZAR</v>
          </cell>
          <cell r="J136" t="str">
            <v>S</v>
          </cell>
          <cell r="K136">
            <v>4538259.2985000005</v>
          </cell>
        </row>
        <row r="137">
          <cell r="A137">
            <v>143</v>
          </cell>
          <cell r="J137" t="str">
            <v>S</v>
          </cell>
          <cell r="L137">
            <v>178</v>
          </cell>
          <cell r="M137" t="str">
            <v>S</v>
          </cell>
          <cell r="N137" t="str">
            <v xml:space="preserve"> CONTRACT MANAGEMENT / MATERIAL SUPPLY - PIPEWORK (700&amp;800)</v>
          </cell>
          <cell r="O137" t="str">
            <v>ZAR</v>
          </cell>
          <cell r="P137" t="str">
            <v>S1</v>
          </cell>
          <cell r="Q137">
            <v>0.15</v>
          </cell>
          <cell r="R137" t="str">
            <v>Fixed</v>
          </cell>
          <cell r="S137" t="str">
            <v>Fixed Portion</v>
          </cell>
          <cell r="T137" t="str">
            <v>Fixed</v>
          </cell>
          <cell r="X137">
            <v>38899</v>
          </cell>
        </row>
        <row r="138">
          <cell r="A138">
            <v>144</v>
          </cell>
          <cell r="J138" t="str">
            <v>S</v>
          </cell>
          <cell r="L138">
            <v>179</v>
          </cell>
          <cell r="M138" t="str">
            <v>S</v>
          </cell>
          <cell r="N138" t="str">
            <v xml:space="preserve"> CONTRACT MANAGEMENT / MATERIAL SUPPLY - PIPEWORK (700&amp;800)</v>
          </cell>
          <cell r="O138" t="str">
            <v>ZAR</v>
          </cell>
          <cell r="P138" t="str">
            <v>S2</v>
          </cell>
          <cell r="Q138">
            <v>0.85</v>
          </cell>
          <cell r="R138" t="str">
            <v>Material / Contract Management</v>
          </cell>
          <cell r="S138" t="str">
            <v>Table E-8</v>
          </cell>
          <cell r="T138" t="str">
            <v>SEIFSA</v>
          </cell>
          <cell r="U138">
            <v>38929</v>
          </cell>
          <cell r="X138">
            <v>38899</v>
          </cell>
        </row>
        <row r="139">
          <cell r="A139">
            <v>23</v>
          </cell>
          <cell r="B139" t="str">
            <v>Base</v>
          </cell>
          <cell r="C139">
            <v>1</v>
          </cell>
          <cell r="D139">
            <v>700</v>
          </cell>
          <cell r="E139" t="str">
            <v xml:space="preserve">Condensate Extraction Pumps, Section 8 </v>
          </cell>
          <cell r="G139">
            <v>18</v>
          </cell>
          <cell r="H139" t="str">
            <v>Local</v>
          </cell>
          <cell r="I139" t="str">
            <v>ZAR</v>
          </cell>
          <cell r="J139" t="str">
            <v>T</v>
          </cell>
          <cell r="K139">
            <v>57184.133999999998</v>
          </cell>
        </row>
        <row r="140">
          <cell r="A140">
            <v>39</v>
          </cell>
          <cell r="B140" t="str">
            <v>Base</v>
          </cell>
          <cell r="C140">
            <v>1</v>
          </cell>
          <cell r="D140">
            <v>800</v>
          </cell>
          <cell r="E140" t="str">
            <v xml:space="preserve">Boiler Feed Pumps, Section 9 </v>
          </cell>
          <cell r="F140" t="str">
            <v>Procure/ Manufacture</v>
          </cell>
          <cell r="G140">
            <v>18</v>
          </cell>
          <cell r="H140" t="str">
            <v>Local</v>
          </cell>
          <cell r="I140" t="str">
            <v>ZAR</v>
          </cell>
          <cell r="J140" t="str">
            <v>T</v>
          </cell>
          <cell r="K140">
            <v>64528.575833333343</v>
          </cell>
        </row>
        <row r="141">
          <cell r="A141">
            <v>145</v>
          </cell>
          <cell r="J141" t="str">
            <v>T</v>
          </cell>
          <cell r="L141">
            <v>186</v>
          </cell>
          <cell r="M141" t="str">
            <v>T</v>
          </cell>
          <cell r="N141" t="str">
            <v xml:space="preserve"> COST OF MANUFACTURING IN SOUTH AFRICA - MECHANICAL (700&amp;800)</v>
          </cell>
          <cell r="O141" t="str">
            <v>ZAR</v>
          </cell>
          <cell r="P141" t="str">
            <v>T1</v>
          </cell>
          <cell r="Q141">
            <v>0.15</v>
          </cell>
          <cell r="R141" t="str">
            <v>Fixed</v>
          </cell>
          <cell r="S141" t="str">
            <v>Fixed Portion</v>
          </cell>
          <cell r="T141" t="str">
            <v>Fixed</v>
          </cell>
          <cell r="X141">
            <v>38899</v>
          </cell>
        </row>
        <row r="142">
          <cell r="A142">
            <v>146</v>
          </cell>
          <cell r="J142" t="str">
            <v>T</v>
          </cell>
          <cell r="L142">
            <v>187</v>
          </cell>
          <cell r="M142" t="str">
            <v>T</v>
          </cell>
          <cell r="N142" t="str">
            <v xml:space="preserve"> COST OF MANUFACTURING IN SOUTH AFRICA - MECHANICAL (700&amp;800)</v>
          </cell>
          <cell r="O142" t="str">
            <v>ZAR</v>
          </cell>
          <cell r="P142" t="str">
            <v>T2</v>
          </cell>
          <cell r="Q142">
            <v>0.45</v>
          </cell>
          <cell r="R142" t="str">
            <v>Cost of Labour</v>
          </cell>
          <cell r="S142" t="str">
            <v>Table C3 All Hourly Paid Employees</v>
          </cell>
          <cell r="T142" t="str">
            <v>SEIFSA</v>
          </cell>
          <cell r="U142">
            <v>38929</v>
          </cell>
          <cell r="X142">
            <v>38899</v>
          </cell>
        </row>
        <row r="143">
          <cell r="A143">
            <v>147</v>
          </cell>
          <cell r="J143" t="str">
            <v>T</v>
          </cell>
          <cell r="L143">
            <v>188</v>
          </cell>
          <cell r="M143" t="str">
            <v>T</v>
          </cell>
          <cell r="N143" t="str">
            <v xml:space="preserve"> COST OF MANUFACTURING IN SOUTH AFRICA - MECHANICAL (700&amp;800)</v>
          </cell>
          <cell r="O143" t="str">
            <v>ZAR</v>
          </cell>
          <cell r="P143" t="str">
            <v>T3</v>
          </cell>
          <cell r="Q143">
            <v>0.4</v>
          </cell>
          <cell r="R143" t="str">
            <v>Cost of Materials</v>
          </cell>
          <cell r="S143" t="str">
            <v>Table E-5 Round Bar</v>
          </cell>
          <cell r="T143" t="str">
            <v>SEIFSA</v>
          </cell>
          <cell r="U143">
            <v>38929</v>
          </cell>
          <cell r="X143">
            <v>38899</v>
          </cell>
        </row>
        <row r="144">
          <cell r="A144">
            <v>25</v>
          </cell>
          <cell r="B144" t="str">
            <v>Base</v>
          </cell>
          <cell r="C144">
            <v>1</v>
          </cell>
          <cell r="D144">
            <v>700</v>
          </cell>
          <cell r="E144" t="str">
            <v xml:space="preserve">Condensate Extraction Pumps, Section 8 </v>
          </cell>
          <cell r="G144">
            <v>19</v>
          </cell>
          <cell r="H144" t="str">
            <v>Foreign</v>
          </cell>
          <cell r="I144" t="str">
            <v>EUR</v>
          </cell>
          <cell r="J144" t="str">
            <v>U</v>
          </cell>
          <cell r="K144">
            <v>133051.50308481263</v>
          </cell>
        </row>
        <row r="145">
          <cell r="A145">
            <v>26</v>
          </cell>
          <cell r="B145" t="str">
            <v>Base</v>
          </cell>
          <cell r="C145">
            <v>1</v>
          </cell>
          <cell r="D145">
            <v>700</v>
          </cell>
          <cell r="E145" t="str">
            <v xml:space="preserve">Condensate Extraction Pumps, Section 8 </v>
          </cell>
          <cell r="G145">
            <v>19</v>
          </cell>
          <cell r="H145" t="str">
            <v>Foreign</v>
          </cell>
          <cell r="I145" t="str">
            <v>EUR</v>
          </cell>
          <cell r="J145" t="str">
            <v>U</v>
          </cell>
          <cell r="K145">
            <v>5158729.7855621306</v>
          </cell>
        </row>
        <row r="146">
          <cell r="A146">
            <v>40</v>
          </cell>
          <cell r="B146" t="str">
            <v>Base</v>
          </cell>
          <cell r="C146">
            <v>1</v>
          </cell>
          <cell r="D146">
            <v>800</v>
          </cell>
          <cell r="E146" t="str">
            <v xml:space="preserve">Boiler Feed Pumps, Section 9 </v>
          </cell>
          <cell r="F146" t="str">
            <v>Procure/ Manufacture</v>
          </cell>
          <cell r="G146">
            <v>19</v>
          </cell>
          <cell r="H146" t="str">
            <v>Foreign</v>
          </cell>
          <cell r="I146" t="str">
            <v>EUR</v>
          </cell>
          <cell r="J146" t="str">
            <v>U</v>
          </cell>
          <cell r="K146">
            <v>134498812.33369625</v>
          </cell>
        </row>
        <row r="147">
          <cell r="A147">
            <v>41</v>
          </cell>
          <cell r="B147" t="str">
            <v>Base</v>
          </cell>
          <cell r="C147">
            <v>1</v>
          </cell>
          <cell r="D147">
            <v>800</v>
          </cell>
          <cell r="E147" t="str">
            <v xml:space="preserve">Boiler Feed Pumps, Section 9 </v>
          </cell>
          <cell r="F147" t="str">
            <v>Procure/ Manufacture</v>
          </cell>
          <cell r="G147">
            <v>19</v>
          </cell>
          <cell r="H147" t="str">
            <v>Foreign</v>
          </cell>
          <cell r="I147" t="str">
            <v>EUR</v>
          </cell>
          <cell r="J147" t="str">
            <v>U</v>
          </cell>
          <cell r="K147">
            <v>3730246.3924260363</v>
          </cell>
        </row>
        <row r="148">
          <cell r="A148">
            <v>42</v>
          </cell>
          <cell r="B148" t="str">
            <v>Base</v>
          </cell>
          <cell r="C148">
            <v>1</v>
          </cell>
          <cell r="D148">
            <v>800</v>
          </cell>
          <cell r="E148" t="str">
            <v xml:space="preserve">Boiler Feed Pumps, Section 9 </v>
          </cell>
          <cell r="F148" t="str">
            <v>Procure/ Manufacture</v>
          </cell>
          <cell r="G148">
            <v>19</v>
          </cell>
          <cell r="H148" t="str">
            <v>Foreign</v>
          </cell>
          <cell r="I148" t="str">
            <v>EUR</v>
          </cell>
          <cell r="J148" t="str">
            <v>U</v>
          </cell>
          <cell r="K148">
            <v>468914.50218540442</v>
          </cell>
        </row>
        <row r="149">
          <cell r="A149">
            <v>148</v>
          </cell>
          <cell r="J149" t="str">
            <v>U</v>
          </cell>
          <cell r="L149">
            <v>195</v>
          </cell>
          <cell r="M149" t="str">
            <v>U</v>
          </cell>
          <cell r="N149" t="str">
            <v xml:space="preserve"> COST OF GOODS MANUFACTURED IN GERMANY (700&amp;800)</v>
          </cell>
          <cell r="O149" t="str">
            <v>Eur</v>
          </cell>
          <cell r="P149" t="str">
            <v>U1</v>
          </cell>
          <cell r="Q149">
            <v>0.15</v>
          </cell>
          <cell r="R149" t="str">
            <v>Fixed</v>
          </cell>
          <cell r="S149" t="str">
            <v>Fixed Portion</v>
          </cell>
          <cell r="T149" t="str">
            <v>Fixed</v>
          </cell>
          <cell r="X149">
            <v>38991</v>
          </cell>
        </row>
        <row r="150">
          <cell r="A150">
            <v>149</v>
          </cell>
          <cell r="J150" t="str">
            <v>U</v>
          </cell>
          <cell r="L150">
            <v>196</v>
          </cell>
          <cell r="M150" t="str">
            <v>U</v>
          </cell>
          <cell r="N150" t="str">
            <v xml:space="preserve"> COST OF GOODS MANUFACTURED IN GERMANY (700&amp;800)</v>
          </cell>
          <cell r="O150" t="str">
            <v>Eur</v>
          </cell>
          <cell r="P150" t="str">
            <v>U2</v>
          </cell>
          <cell r="Q150">
            <v>0.85</v>
          </cell>
          <cell r="R150" t="str">
            <v>6%  Per Annum</v>
          </cell>
          <cell r="S150" t="str">
            <v>German manufatured goods</v>
          </cell>
          <cell r="T150" t="str">
            <v>Inflation fixed %</v>
          </cell>
          <cell r="U150">
            <v>2006</v>
          </cell>
          <cell r="X150">
            <v>38991</v>
          </cell>
        </row>
        <row r="151">
          <cell r="A151">
            <v>48</v>
          </cell>
          <cell r="B151" t="str">
            <v>Base</v>
          </cell>
          <cell r="C151">
            <v>1</v>
          </cell>
          <cell r="D151">
            <v>900</v>
          </cell>
          <cell r="E151" t="str">
            <v>Pipes, Fittings and Vessels, Section 10</v>
          </cell>
          <cell r="F151" t="str">
            <v>Procure/ Manufacture</v>
          </cell>
          <cell r="G151" t="str">
            <v>1 &amp; 19</v>
          </cell>
          <cell r="H151" t="str">
            <v>Foreign</v>
          </cell>
          <cell r="I151" t="str">
            <v>EUR</v>
          </cell>
          <cell r="J151" t="str">
            <v>V</v>
          </cell>
          <cell r="K151">
            <v>146418193.33333334</v>
          </cell>
        </row>
        <row r="152">
          <cell r="A152">
            <v>150</v>
          </cell>
          <cell r="J152" t="str">
            <v>V</v>
          </cell>
          <cell r="L152">
            <v>203</v>
          </cell>
          <cell r="M152" t="str">
            <v>V</v>
          </cell>
          <cell r="N152" t="str">
            <v>900 Pipes, Fittings and Vessels, Section 10</v>
          </cell>
          <cell r="O152" t="str">
            <v>Eur</v>
          </cell>
          <cell r="P152" t="str">
            <v>V1</v>
          </cell>
          <cell r="Q152">
            <v>0.15</v>
          </cell>
          <cell r="R152" t="str">
            <v>Fixed</v>
          </cell>
          <cell r="S152" t="str">
            <v>Fixed Portion</v>
          </cell>
          <cell r="T152" t="str">
            <v>Fixed</v>
          </cell>
          <cell r="X152">
            <v>38991</v>
          </cell>
        </row>
        <row r="153">
          <cell r="A153">
            <v>151</v>
          </cell>
          <cell r="J153" t="str">
            <v>V</v>
          </cell>
          <cell r="L153">
            <v>204</v>
          </cell>
          <cell r="M153" t="str">
            <v>V</v>
          </cell>
          <cell r="N153" t="str">
            <v>900 Pipes, Fittings and Vessels, Section 10</v>
          </cell>
          <cell r="O153" t="str">
            <v>Eur</v>
          </cell>
          <cell r="P153" t="str">
            <v>V2</v>
          </cell>
          <cell r="Q153">
            <v>0.10100000000000001</v>
          </cell>
          <cell r="R153" t="str">
            <v>Structural Sections</v>
          </cell>
          <cell r="S153" t="str">
            <v>World Carbon Steel Product Price Index -  Structural Sections &amp; Beams</v>
          </cell>
          <cell r="T153" t="str">
            <v>Meps(www.meps.co.uk)</v>
          </cell>
          <cell r="U153">
            <v>38992</v>
          </cell>
          <cell r="W153" t="str">
            <v>see above</v>
          </cell>
          <cell r="X153">
            <v>38991</v>
          </cell>
        </row>
        <row r="154">
          <cell r="A154">
            <v>152</v>
          </cell>
          <cell r="J154" t="str">
            <v>V</v>
          </cell>
          <cell r="L154">
            <v>205</v>
          </cell>
          <cell r="M154" t="str">
            <v>V</v>
          </cell>
          <cell r="N154" t="str">
            <v>900 Pipes, Fittings and Vessels, Section 10</v>
          </cell>
          <cell r="O154" t="str">
            <v>Eur</v>
          </cell>
          <cell r="P154" t="str">
            <v>V3</v>
          </cell>
          <cell r="Q154">
            <v>0.27</v>
          </cell>
          <cell r="R154" t="str">
            <v>HR Plate</v>
          </cell>
          <cell r="S154" t="str">
            <v>World Carbon Steel Product Price Index - USD/tonne for HR Plate</v>
          </cell>
          <cell r="T154" t="str">
            <v>Meps(www.meps.co.uk)</v>
          </cell>
          <cell r="U154">
            <v>38992</v>
          </cell>
          <cell r="W154" t="str">
            <v>see above</v>
          </cell>
          <cell r="X154">
            <v>38991</v>
          </cell>
        </row>
        <row r="155">
          <cell r="A155">
            <v>153</v>
          </cell>
          <cell r="J155" t="str">
            <v>V</v>
          </cell>
          <cell r="L155">
            <v>206</v>
          </cell>
          <cell r="M155" t="str">
            <v>V</v>
          </cell>
          <cell r="N155" t="str">
            <v>900 Pipes, Fittings and Vessels, Section 10</v>
          </cell>
          <cell r="O155" t="str">
            <v>Eur</v>
          </cell>
          <cell r="P155" t="str">
            <v>V4</v>
          </cell>
          <cell r="Q155">
            <v>0.25700000000000001</v>
          </cell>
          <cell r="R155" t="str">
            <v>Prefab</v>
          </cell>
          <cell r="S155" t="str">
            <v>Reihe 273, Fachserie 17, der Erzeugerpreise gewerblicher Produkte fur Metalle und Halbzeuge"</v>
          </cell>
          <cell r="T155" t="str">
            <v>des Statistischen Bundesamte Deutschlands</v>
          </cell>
          <cell r="U155">
            <v>38992</v>
          </cell>
          <cell r="W155" t="str">
            <v>see above</v>
          </cell>
          <cell r="X155">
            <v>38991</v>
          </cell>
        </row>
        <row r="156">
          <cell r="A156">
            <v>154</v>
          </cell>
          <cell r="J156" t="str">
            <v>V</v>
          </cell>
          <cell r="L156">
            <v>207</v>
          </cell>
          <cell r="M156" t="str">
            <v>V</v>
          </cell>
          <cell r="N156" t="str">
            <v>900 Pipes, Fittings and Vessels, Section 10</v>
          </cell>
          <cell r="O156" t="str">
            <v>Eur</v>
          </cell>
          <cell r="P156" t="str">
            <v>V5</v>
          </cell>
          <cell r="Q156">
            <v>0.222</v>
          </cell>
          <cell r="R156" t="str">
            <v>Labour Manufacturing</v>
          </cell>
          <cell r="S156" t="str">
            <v>Labour Cost Index – EU25 for Manufacturing Labour, Nominal Value  – Seasonally adjusted - Labour Cost Index quoted quarterly for the labour indices for European labour</v>
          </cell>
          <cell r="T156" t="str">
            <v>EUROSTAT</v>
          </cell>
          <cell r="U156" t="str">
            <v>2nd Quarter 2006</v>
          </cell>
          <cell r="W156" t="str">
            <v>see above</v>
          </cell>
          <cell r="X156">
            <v>38899</v>
          </cell>
        </row>
        <row r="157">
          <cell r="A157">
            <v>50</v>
          </cell>
          <cell r="B157" t="str">
            <v>Base</v>
          </cell>
          <cell r="C157">
            <v>1</v>
          </cell>
          <cell r="D157">
            <v>1000</v>
          </cell>
          <cell r="E157" t="str">
            <v>Unitized Control &amp; Instrumentation, Section 3 &amp; 11</v>
          </cell>
          <cell r="F157" t="str">
            <v>Procure/ Manufacture</v>
          </cell>
          <cell r="G157" t="str">
            <v xml:space="preserve">1 &amp; 19 </v>
          </cell>
          <cell r="H157" t="str">
            <v>Foreign</v>
          </cell>
          <cell r="I157" t="str">
            <v>EUR</v>
          </cell>
          <cell r="J157" t="str">
            <v>W</v>
          </cell>
          <cell r="K157">
            <v>19936220.666666668</v>
          </cell>
        </row>
        <row r="158">
          <cell r="A158">
            <v>155</v>
          </cell>
          <cell r="J158" t="str">
            <v>W</v>
          </cell>
          <cell r="L158">
            <v>214</v>
          </cell>
          <cell r="M158" t="str">
            <v>W</v>
          </cell>
          <cell r="N158" t="str">
            <v>1000 Unitized Control &amp; Instrumentation, Section 3&amp;11</v>
          </cell>
          <cell r="O158" t="str">
            <v>Eur</v>
          </cell>
          <cell r="P158" t="str">
            <v>W1</v>
          </cell>
          <cell r="Q158">
            <v>0.15</v>
          </cell>
          <cell r="R158" t="str">
            <v>Fixed</v>
          </cell>
          <cell r="S158" t="str">
            <v>Fixed Portion</v>
          </cell>
          <cell r="T158" t="str">
            <v>Fixed</v>
          </cell>
          <cell r="X158">
            <v>38991</v>
          </cell>
        </row>
        <row r="159">
          <cell r="A159">
            <v>156</v>
          </cell>
          <cell r="J159" t="str">
            <v>W</v>
          </cell>
          <cell r="L159">
            <v>215</v>
          </cell>
          <cell r="M159" t="str">
            <v>W</v>
          </cell>
          <cell r="N159" t="str">
            <v>1000 Unitized Control &amp; Instrumentation, Section 3&amp;11</v>
          </cell>
          <cell r="O159" t="str">
            <v>Eur</v>
          </cell>
          <cell r="P159" t="str">
            <v>W2</v>
          </cell>
          <cell r="Q159">
            <v>7.9000000000000001E-2</v>
          </cell>
          <cell r="R159" t="str">
            <v>HR Plate</v>
          </cell>
          <cell r="S159" t="str">
            <v>World Carbon Steel Product Price Index - USD/tonne for HR Plate</v>
          </cell>
          <cell r="T159" t="str">
            <v>Meps(www.meps.co.uk)</v>
          </cell>
          <cell r="U159">
            <v>38992</v>
          </cell>
          <cell r="W159" t="str">
            <v>see above</v>
          </cell>
          <cell r="X159">
            <v>38991</v>
          </cell>
        </row>
        <row r="160">
          <cell r="A160">
            <v>157</v>
          </cell>
          <cell r="J160" t="str">
            <v>W</v>
          </cell>
          <cell r="L160">
            <v>216</v>
          </cell>
          <cell r="M160" t="str">
            <v>W</v>
          </cell>
          <cell r="N160" t="str">
            <v>1000 Unitized Control &amp; Instrumentation, Section 3&amp;11</v>
          </cell>
          <cell r="O160" t="str">
            <v>Eur</v>
          </cell>
          <cell r="P160" t="str">
            <v>W3</v>
          </cell>
          <cell r="Q160">
            <v>0.77100000000000002</v>
          </cell>
          <cell r="R160" t="str">
            <v>Labour Manufacturing</v>
          </cell>
          <cell r="S160" t="str">
            <v>Labour Cost Index – EU25 for Manufacturing Labour, Nominal Value  – Seasonally adjusted - Labour Cost Index quoted quarterly for the labour indices for European labour</v>
          </cell>
          <cell r="T160" t="str">
            <v>EUROSTAT</v>
          </cell>
          <cell r="U160" t="str">
            <v>2nd Quarter 2006</v>
          </cell>
          <cell r="W160" t="str">
            <v>see above</v>
          </cell>
          <cell r="X160">
            <v>38899</v>
          </cell>
        </row>
        <row r="161">
          <cell r="A161">
            <v>54</v>
          </cell>
          <cell r="B161" t="str">
            <v>Base</v>
          </cell>
          <cell r="C161">
            <v>1</v>
          </cell>
          <cell r="D161">
            <v>1100</v>
          </cell>
          <cell r="E161" t="str">
            <v>Civil &amp; Structural, Section 14</v>
          </cell>
          <cell r="F161" t="str">
            <v>Procure/ Manufacture</v>
          </cell>
          <cell r="G161">
            <v>18</v>
          </cell>
          <cell r="H161" t="str">
            <v>Local</v>
          </cell>
          <cell r="I161" t="str">
            <v>ZAR</v>
          </cell>
          <cell r="J161" t="str">
            <v>X</v>
          </cell>
          <cell r="K161">
            <v>84437887.166666672</v>
          </cell>
        </row>
        <row r="162">
          <cell r="A162">
            <v>158</v>
          </cell>
          <cell r="J162" t="str">
            <v>X</v>
          </cell>
          <cell r="L162">
            <v>223</v>
          </cell>
          <cell r="M162" t="str">
            <v>X</v>
          </cell>
          <cell r="N162" t="str">
            <v>1100 Civil &amp; Structural, Section 14, South Africa</v>
          </cell>
          <cell r="O162" t="str">
            <v>ZAR</v>
          </cell>
          <cell r="P162" t="str">
            <v>X1</v>
          </cell>
          <cell r="Q162">
            <v>0.15</v>
          </cell>
          <cell r="R162" t="str">
            <v>Fixed</v>
          </cell>
          <cell r="S162" t="str">
            <v>Fixed Portion</v>
          </cell>
          <cell r="T162" t="str">
            <v>Fixed</v>
          </cell>
          <cell r="X162">
            <v>38961</v>
          </cell>
        </row>
        <row r="163">
          <cell r="A163">
            <v>159</v>
          </cell>
          <cell r="J163" t="str">
            <v>X</v>
          </cell>
          <cell r="L163">
            <v>224</v>
          </cell>
          <cell r="M163" t="str">
            <v>X</v>
          </cell>
          <cell r="N163" t="str">
            <v>1100 Civil &amp; Structural, Section 14, South Africa</v>
          </cell>
          <cell r="O163" t="str">
            <v>ZAR</v>
          </cell>
          <cell r="P163" t="str">
            <v>X2</v>
          </cell>
          <cell r="Q163">
            <v>0.222</v>
          </cell>
          <cell r="R163" t="str">
            <v>E-A Light Sections</v>
          </cell>
          <cell r="S163" t="str">
            <v>Table E-A</v>
          </cell>
          <cell r="T163" t="str">
            <v>SEIFSA</v>
          </cell>
          <cell r="U163">
            <v>38962</v>
          </cell>
          <cell r="X163">
            <v>38961</v>
          </cell>
        </row>
        <row r="164">
          <cell r="A164">
            <v>160</v>
          </cell>
          <cell r="J164" t="str">
            <v>X</v>
          </cell>
          <cell r="L164">
            <v>225</v>
          </cell>
          <cell r="M164" t="str">
            <v>X</v>
          </cell>
          <cell r="N164" t="str">
            <v>1100 Civil &amp; Structural, Section 14, South Africa</v>
          </cell>
          <cell r="O164" t="str">
            <v>ZAR</v>
          </cell>
          <cell r="P164" t="str">
            <v>X3</v>
          </cell>
          <cell r="Q164">
            <v>0.153</v>
          </cell>
          <cell r="R164" t="str">
            <v>E-A Hot Rolled</v>
          </cell>
          <cell r="S164" t="str">
            <v>Table E-A</v>
          </cell>
          <cell r="T164" t="str">
            <v>SEIFSA</v>
          </cell>
          <cell r="U164">
            <v>38962</v>
          </cell>
          <cell r="X164">
            <v>38961</v>
          </cell>
        </row>
        <row r="165">
          <cell r="A165">
            <v>161</v>
          </cell>
          <cell r="J165" t="str">
            <v>X</v>
          </cell>
          <cell r="L165">
            <v>226</v>
          </cell>
          <cell r="M165" t="str">
            <v>X</v>
          </cell>
          <cell r="N165" t="str">
            <v>1100 Civil &amp; Structural, Section 14, South Africa</v>
          </cell>
          <cell r="O165" t="str">
            <v>ZAR</v>
          </cell>
          <cell r="P165" t="str">
            <v>X4</v>
          </cell>
          <cell r="Q165">
            <v>0.47499999999999998</v>
          </cell>
          <cell r="R165" t="str">
            <v>Labour</v>
          </cell>
          <cell r="S165" t="str">
            <v>Table C3, All hourly paid employees.</v>
          </cell>
          <cell r="T165" t="str">
            <v>SEIFSA</v>
          </cell>
          <cell r="U165">
            <v>38962</v>
          </cell>
          <cell r="X165">
            <v>38961</v>
          </cell>
        </row>
        <row r="166">
          <cell r="A166">
            <v>9</v>
          </cell>
          <cell r="B166" t="str">
            <v>Base</v>
          </cell>
          <cell r="C166">
            <v>1</v>
          </cell>
          <cell r="D166">
            <v>600</v>
          </cell>
          <cell r="E166" t="str">
            <v>Condensate &amp; Feedheating Plant, Section 8</v>
          </cell>
          <cell r="F166" t="str">
            <v>General</v>
          </cell>
          <cell r="G166">
            <v>25</v>
          </cell>
          <cell r="H166" t="str">
            <v>Local</v>
          </cell>
          <cell r="I166" t="str">
            <v>ZAR</v>
          </cell>
          <cell r="J166" t="str">
            <v>Y1</v>
          </cell>
          <cell r="K166">
            <v>12755609.500000002</v>
          </cell>
        </row>
        <row r="167">
          <cell r="A167">
            <v>162</v>
          </cell>
          <cell r="J167" t="str">
            <v>Y1</v>
          </cell>
          <cell r="L167">
            <v>233</v>
          </cell>
          <cell r="M167" t="str">
            <v>Y1</v>
          </cell>
          <cell r="N167" t="str">
            <v>Local Management Activities</v>
          </cell>
          <cell r="O167" t="str">
            <v>ZAR</v>
          </cell>
          <cell r="P167" t="str">
            <v>Y1.1</v>
          </cell>
          <cell r="Q167">
            <v>0.15</v>
          </cell>
          <cell r="R167" t="str">
            <v>Fixed</v>
          </cell>
          <cell r="S167" t="str">
            <v>Fixed Portion</v>
          </cell>
          <cell r="T167" t="str">
            <v>Fixed</v>
          </cell>
          <cell r="X167">
            <v>38961</v>
          </cell>
        </row>
        <row r="168">
          <cell r="A168">
            <v>163</v>
          </cell>
          <cell r="J168" t="str">
            <v>Y1</v>
          </cell>
          <cell r="L168">
            <v>234</v>
          </cell>
          <cell r="M168" t="str">
            <v>Y1</v>
          </cell>
          <cell r="N168" t="str">
            <v>Local Management Activities</v>
          </cell>
          <cell r="O168" t="str">
            <v>ZAR</v>
          </cell>
          <cell r="P168" t="str">
            <v>Y1.2</v>
          </cell>
          <cell r="Q168">
            <v>0.85</v>
          </cell>
          <cell r="R168" t="str">
            <v>Labour</v>
          </cell>
          <cell r="S168" t="str">
            <v>Table C3, All hourly paid employees.</v>
          </cell>
          <cell r="T168" t="str">
            <v>SEIFSA</v>
          </cell>
          <cell r="U168">
            <v>38962</v>
          </cell>
          <cell r="X168">
            <v>38961</v>
          </cell>
        </row>
        <row r="169">
          <cell r="A169">
            <v>52</v>
          </cell>
          <cell r="B169" t="str">
            <v>Base</v>
          </cell>
          <cell r="C169">
            <v>1</v>
          </cell>
          <cell r="D169">
            <v>1100</v>
          </cell>
          <cell r="E169" t="str">
            <v>Civil &amp; Structural, Section 14</v>
          </cell>
          <cell r="F169" t="str">
            <v>Design</v>
          </cell>
          <cell r="G169">
            <v>29</v>
          </cell>
          <cell r="H169" t="str">
            <v>Local</v>
          </cell>
          <cell r="I169" t="str">
            <v>ZAR</v>
          </cell>
          <cell r="J169" t="str">
            <v>Y2</v>
          </cell>
          <cell r="K169">
            <v>6126146.5</v>
          </cell>
        </row>
        <row r="170">
          <cell r="A170">
            <v>164</v>
          </cell>
          <cell r="J170" t="str">
            <v>Y2</v>
          </cell>
          <cell r="L170">
            <v>241</v>
          </cell>
          <cell r="M170" t="str">
            <v>Y2</v>
          </cell>
          <cell r="N170" t="str">
            <v>Local Design</v>
          </cell>
          <cell r="O170" t="str">
            <v>ZAR</v>
          </cell>
          <cell r="P170" t="str">
            <v>Y2.1</v>
          </cell>
          <cell r="Q170">
            <v>0.15</v>
          </cell>
          <cell r="R170" t="str">
            <v>Fixed</v>
          </cell>
          <cell r="S170" t="str">
            <v>Fixed Portion</v>
          </cell>
          <cell r="T170" t="str">
            <v>Fixed</v>
          </cell>
          <cell r="X170">
            <v>38961</v>
          </cell>
        </row>
        <row r="171">
          <cell r="A171">
            <v>165</v>
          </cell>
          <cell r="J171" t="str">
            <v>Y2</v>
          </cell>
          <cell r="L171">
            <v>242</v>
          </cell>
          <cell r="M171" t="str">
            <v>Y2</v>
          </cell>
          <cell r="N171" t="str">
            <v>Local Design</v>
          </cell>
          <cell r="O171" t="str">
            <v>ZAR</v>
          </cell>
          <cell r="P171" t="str">
            <v>Y2.2</v>
          </cell>
          <cell r="Q171">
            <v>0.85</v>
          </cell>
          <cell r="R171" t="str">
            <v>Labour</v>
          </cell>
          <cell r="S171" t="str">
            <v>Table C3, All hourly paid employees.</v>
          </cell>
          <cell r="T171" t="str">
            <v>SEIFSA</v>
          </cell>
          <cell r="U171">
            <v>38962</v>
          </cell>
          <cell r="X171">
            <v>38961</v>
          </cell>
        </row>
        <row r="172">
          <cell r="A172">
            <v>59</v>
          </cell>
          <cell r="B172" t="str">
            <v>Base</v>
          </cell>
          <cell r="C172">
            <v>1</v>
          </cell>
          <cell r="D172">
            <v>1200</v>
          </cell>
          <cell r="E172" t="str">
            <v xml:space="preserve">Air Cooled Condenser, Section 16 </v>
          </cell>
          <cell r="F172" t="str">
            <v xml:space="preserve"> a) Bundles</v>
          </cell>
          <cell r="G172">
            <v>18</v>
          </cell>
          <cell r="H172" t="str">
            <v>Local</v>
          </cell>
          <cell r="I172" t="str">
            <v>ZAR</v>
          </cell>
          <cell r="J172" t="str">
            <v>Z</v>
          </cell>
          <cell r="K172">
            <v>151215113.66666654</v>
          </cell>
        </row>
        <row r="173">
          <cell r="A173">
            <v>166</v>
          </cell>
          <cell r="J173" t="str">
            <v>Z</v>
          </cell>
          <cell r="L173">
            <v>249</v>
          </cell>
          <cell r="M173" t="str">
            <v>Z</v>
          </cell>
          <cell r="N173" t="str">
            <v>1200 ACC - Supply of Bundles</v>
          </cell>
          <cell r="O173" t="str">
            <v>ZAR</v>
          </cell>
          <cell r="P173" t="str">
            <v>Z1</v>
          </cell>
          <cell r="Q173">
            <v>0.05</v>
          </cell>
          <cell r="R173" t="str">
            <v>Fixed</v>
          </cell>
          <cell r="S173" t="str">
            <v>Fixed Portion</v>
          </cell>
          <cell r="T173" t="str">
            <v>Fixed</v>
          </cell>
          <cell r="X173">
            <v>38899</v>
          </cell>
        </row>
        <row r="174">
          <cell r="A174">
            <v>167</v>
          </cell>
          <cell r="J174" t="str">
            <v>Z</v>
          </cell>
          <cell r="L174">
            <v>250</v>
          </cell>
          <cell r="M174" t="str">
            <v>Z</v>
          </cell>
          <cell r="N174" t="str">
            <v>1200 ACC - Supply of Bundles</v>
          </cell>
          <cell r="O174" t="str">
            <v>ZAR</v>
          </cell>
          <cell r="P174" t="str">
            <v>Z2</v>
          </cell>
          <cell r="Q174">
            <v>0.15</v>
          </cell>
          <cell r="R174" t="str">
            <v>Labour</v>
          </cell>
          <cell r="S174" t="str">
            <v>C-3: All hourly paid Employees</v>
          </cell>
          <cell r="T174" t="str">
            <v>SEIFSA</v>
          </cell>
          <cell r="U174">
            <v>38899</v>
          </cell>
          <cell r="V174" t="str">
            <v>Not Applicable</v>
          </cell>
          <cell r="X174">
            <v>38899</v>
          </cell>
        </row>
        <row r="175">
          <cell r="A175">
            <v>168</v>
          </cell>
          <cell r="J175" t="str">
            <v>Z</v>
          </cell>
          <cell r="L175">
            <v>251</v>
          </cell>
          <cell r="M175" t="str">
            <v>Z</v>
          </cell>
          <cell r="N175" t="str">
            <v>1200 ACC - Supply of Bundles</v>
          </cell>
          <cell r="O175" t="str">
            <v>ZAR</v>
          </cell>
          <cell r="P175" t="str">
            <v>Z3</v>
          </cell>
          <cell r="Q175">
            <v>0.45</v>
          </cell>
          <cell r="R175" t="str">
            <v>Material</v>
          </cell>
          <cell r="S175" t="str">
            <v>E-A: Cold rolled</v>
          </cell>
          <cell r="T175" t="str">
            <v>SEIFSA</v>
          </cell>
          <cell r="U175">
            <v>38899</v>
          </cell>
          <cell r="V175" t="str">
            <v>Not Applicable</v>
          </cell>
          <cell r="X175">
            <v>38899</v>
          </cell>
        </row>
        <row r="176">
          <cell r="A176">
            <v>169</v>
          </cell>
          <cell r="J176" t="str">
            <v>Z</v>
          </cell>
          <cell r="L176">
            <v>252</v>
          </cell>
          <cell r="M176" t="str">
            <v>Z</v>
          </cell>
          <cell r="N176" t="str">
            <v>1200 ACC - Supply of Bundles</v>
          </cell>
          <cell r="O176" t="str">
            <v>ZAR</v>
          </cell>
          <cell r="P176" t="str">
            <v>Z4</v>
          </cell>
          <cell r="Q176">
            <v>0.35</v>
          </cell>
          <cell r="R176" t="str">
            <v>Zinc</v>
          </cell>
          <cell r="S176" t="str">
            <v>F: Zinc</v>
          </cell>
          <cell r="T176" t="str">
            <v>SEIFSA</v>
          </cell>
          <cell r="U176">
            <v>38899</v>
          </cell>
          <cell r="V176" t="str">
            <v>Not Applicable</v>
          </cell>
          <cell r="X176">
            <v>38899</v>
          </cell>
        </row>
      </sheetData>
      <sheetData sheetId="4" refreshError="1"/>
      <sheetData sheetId="5" refreshError="1"/>
      <sheetData sheetId="6" refreshError="1">
        <row r="4">
          <cell r="A4" t="str">
            <v>Ref</v>
          </cell>
          <cell r="B4" t="str">
            <v>Formula No</v>
          </cell>
          <cell r="C4" t="str">
            <v>Description</v>
          </cell>
          <cell r="D4" t="str">
            <v>Country and Currency of Origin if not South Africa</v>
          </cell>
          <cell r="E4" t="str">
            <v>Item no</v>
          </cell>
          <cell r="F4" t="str">
            <v>Coefficient/Weight</v>
          </cell>
          <cell r="G4" t="str">
            <v>Scope of Index (eg Labour)</v>
          </cell>
          <cell r="H4" t="str">
            <v>Title/Definition : Linked to the index, e.g., Table C3, All hourly paid employees.</v>
          </cell>
          <cell r="I4" t="str">
            <v>Source of Index (e.g. SEIFSA)</v>
          </cell>
          <cell r="J4" t="str">
            <v>Base date for CPA if not Base Date as defined (See vi above)</v>
          </cell>
          <cell r="K4" t="str">
            <v>Base value in foreign currency for commodity (including LME) price linked payments.</v>
          </cell>
          <cell r="L4" t="str">
            <v>Exchange rate for converting base value (eg US$ LME price to the foreign currency this formula applies to)</v>
          </cell>
          <cell r="M4" t="str">
            <v>Base month for CPA</v>
          </cell>
          <cell r="N4" t="str">
            <v>Base Index</v>
          </cell>
        </row>
        <row r="5">
          <cell r="A5">
            <v>1</v>
          </cell>
          <cell r="B5" t="str">
            <v>A</v>
          </cell>
          <cell r="C5" t="str">
            <v>Common Plant and Services, Section 1 &amp; 2,</v>
          </cell>
          <cell r="D5" t="str">
            <v>Eur</v>
          </cell>
          <cell r="E5" t="str">
            <v>A1</v>
          </cell>
          <cell r="F5">
            <v>0.15</v>
          </cell>
          <cell r="G5" t="str">
            <v>Fixed</v>
          </cell>
          <cell r="H5" t="str">
            <v>Fixed Portion</v>
          </cell>
          <cell r="I5" t="str">
            <v>Fixed</v>
          </cell>
          <cell r="M5">
            <v>38991</v>
          </cell>
        </row>
        <row r="6">
          <cell r="A6">
            <v>2</v>
          </cell>
          <cell r="B6" t="str">
            <v>A</v>
          </cell>
          <cell r="C6" t="str">
            <v>Common Plant and Services, Section 1 &amp; 2,</v>
          </cell>
          <cell r="D6" t="str">
            <v>Eur</v>
          </cell>
          <cell r="E6" t="str">
            <v>A2</v>
          </cell>
          <cell r="F6">
            <v>3.9E-2</v>
          </cell>
          <cell r="G6" t="str">
            <v>Structural Sections</v>
          </cell>
          <cell r="H6" t="str">
            <v>World Carbon Steel Product Price Index -  Structural Sections &amp; Beams</v>
          </cell>
          <cell r="I6" t="str">
            <v>Meps(www.meps.co.uk)</v>
          </cell>
          <cell r="J6">
            <v>38992</v>
          </cell>
          <cell r="L6" t="str">
            <v>1.2693 USD/EUR</v>
          </cell>
          <cell r="M6">
            <v>38991</v>
          </cell>
        </row>
        <row r="7">
          <cell r="A7">
            <v>3</v>
          </cell>
          <cell r="B7" t="str">
            <v>A</v>
          </cell>
          <cell r="C7" t="str">
            <v>Common Plant and Services, Section 1 &amp; 2,</v>
          </cell>
          <cell r="D7" t="str">
            <v>Eur</v>
          </cell>
          <cell r="E7" t="str">
            <v>A3</v>
          </cell>
          <cell r="F7">
            <v>9.8000000000000004E-2</v>
          </cell>
          <cell r="G7" t="str">
            <v>HR Plate</v>
          </cell>
          <cell r="H7" t="str">
            <v>World Carbon Steel Product Price Index - USD/tonne for HR Plate</v>
          </cell>
          <cell r="I7" t="str">
            <v>Meps(www.meps.co.uk)</v>
          </cell>
          <cell r="J7">
            <v>38992</v>
          </cell>
          <cell r="L7" t="str">
            <v>1.2693 USD/EUR</v>
          </cell>
          <cell r="M7">
            <v>38991</v>
          </cell>
        </row>
        <row r="8">
          <cell r="A8">
            <v>4</v>
          </cell>
          <cell r="B8" t="str">
            <v>A</v>
          </cell>
          <cell r="C8" t="str">
            <v>Common Plant and Services, Section 1 &amp; 2,</v>
          </cell>
          <cell r="D8" t="str">
            <v>Eur</v>
          </cell>
          <cell r="E8" t="str">
            <v>A4</v>
          </cell>
          <cell r="F8">
            <v>0.254</v>
          </cell>
          <cell r="G8" t="str">
            <v>Prefabricated Materials</v>
          </cell>
          <cell r="H8" t="str">
            <v>Reihe 273, Fachserie 17, der Erzeugerpreise gewerblicher Produkte fur Metalle und Halbzeuge"</v>
          </cell>
          <cell r="I8" t="str">
            <v>des Statistischen Bundesamte Deutschlands</v>
          </cell>
          <cell r="J8">
            <v>38992</v>
          </cell>
          <cell r="L8" t="str">
            <v>Base Cost Index(No Currency)</v>
          </cell>
          <cell r="M8">
            <v>38991</v>
          </cell>
        </row>
        <row r="9">
          <cell r="A9">
            <v>5</v>
          </cell>
          <cell r="B9" t="str">
            <v>A</v>
          </cell>
          <cell r="C9" t="str">
            <v>Common Plant and Services, Section 1 &amp; 2,</v>
          </cell>
          <cell r="D9" t="str">
            <v>Eur</v>
          </cell>
          <cell r="E9" t="str">
            <v>A5</v>
          </cell>
          <cell r="F9">
            <v>0.45900000000000002</v>
          </cell>
          <cell r="G9" t="str">
            <v>Labour Manufacturing</v>
          </cell>
          <cell r="H9" t="str">
            <v>Labour Cost Index – EU25 for Manufacturing Labour, Nominal Value  – Seasonally adjusted - Labour Cost Index quoted quarterly for the labour indices for European labour</v>
          </cell>
          <cell r="I9" t="str">
            <v>EUROSTAT</v>
          </cell>
          <cell r="J9" t="str">
            <v>2nd Quarter 2006</v>
          </cell>
          <cell r="L9" t="str">
            <v>Base Cost Index(No Currency)</v>
          </cell>
          <cell r="M9">
            <v>38899</v>
          </cell>
        </row>
        <row r="10">
          <cell r="A10">
            <v>259</v>
          </cell>
          <cell r="B10" t="str">
            <v>AA</v>
          </cell>
          <cell r="C10" t="str">
            <v>1200 ACC - Supply of Structural Steel, DUCTS, PIPING &amp; OTHER MECHANICAL EQUIPMENT, GEARBOXES, &amp; MOTORS</v>
          </cell>
          <cell r="D10" t="str">
            <v>ZAR</v>
          </cell>
          <cell r="E10" t="str">
            <v>AA1</v>
          </cell>
          <cell r="F10">
            <v>0.05</v>
          </cell>
          <cell r="G10" t="str">
            <v>Fixed</v>
          </cell>
          <cell r="H10" t="str">
            <v>Fixed Portion</v>
          </cell>
          <cell r="I10" t="str">
            <v>Fixed</v>
          </cell>
          <cell r="M10">
            <v>38899</v>
          </cell>
        </row>
        <row r="11">
          <cell r="A11">
            <v>260</v>
          </cell>
          <cell r="B11" t="str">
            <v>AA</v>
          </cell>
          <cell r="C11" t="str">
            <v>1200 ACC - Supply of Structural Steel, DUCTS, PIPING &amp; OTHER MECHANICAL EQUIPMENT, GEARBOXES, &amp; MOTORS</v>
          </cell>
          <cell r="D11" t="str">
            <v>ZAR</v>
          </cell>
          <cell r="E11" t="str">
            <v>AA2</v>
          </cell>
          <cell r="F11">
            <v>0.35</v>
          </cell>
          <cell r="G11" t="str">
            <v>Labour</v>
          </cell>
          <cell r="H11" t="str">
            <v>C-3: All hourly paid Employees</v>
          </cell>
          <cell r="I11" t="str">
            <v>SEIFSA</v>
          </cell>
          <cell r="J11">
            <v>38899</v>
          </cell>
          <cell r="K11" t="str">
            <v>Not Applicable</v>
          </cell>
          <cell r="M11">
            <v>38899</v>
          </cell>
        </row>
        <row r="12">
          <cell r="A12">
            <v>261</v>
          </cell>
          <cell r="B12" t="str">
            <v>AA</v>
          </cell>
          <cell r="C12" t="str">
            <v>1200 ACC - Supply of Structural Steel, DUCTS, PIPING &amp; OTHER MECHANICAL EQUIPMENT, GEARBOXES, &amp; MOTORS</v>
          </cell>
          <cell r="D12" t="str">
            <v>ZAR</v>
          </cell>
          <cell r="E12" t="str">
            <v>AA3</v>
          </cell>
          <cell r="F12">
            <v>0.5</v>
          </cell>
          <cell r="G12" t="str">
            <v>Material</v>
          </cell>
          <cell r="H12" t="str">
            <v>E-1: Production prices all types</v>
          </cell>
          <cell r="I12" t="str">
            <v>SEIFSA</v>
          </cell>
          <cell r="J12">
            <v>38899</v>
          </cell>
          <cell r="K12" t="str">
            <v>Not Applicable</v>
          </cell>
          <cell r="M12">
            <v>38899</v>
          </cell>
        </row>
        <row r="13">
          <cell r="A13">
            <v>262</v>
          </cell>
          <cell r="B13" t="str">
            <v>AA</v>
          </cell>
          <cell r="C13" t="str">
            <v>1200 ACC - Supply of Structural Steel, DUCTS, PIPING &amp; OTHER MECHANICAL EQUIPMENT, GEARBOXES, &amp; MOTORS</v>
          </cell>
          <cell r="D13" t="str">
            <v>ZAR</v>
          </cell>
          <cell r="E13" t="str">
            <v>AA4</v>
          </cell>
          <cell r="F13">
            <v>0.1</v>
          </cell>
          <cell r="G13" t="str">
            <v>Production Price index</v>
          </cell>
          <cell r="H13" t="str">
            <v>G: Mechanical Engineering Materials</v>
          </cell>
          <cell r="I13" t="str">
            <v>SEIFSA</v>
          </cell>
          <cell r="J13">
            <v>38899</v>
          </cell>
          <cell r="K13" t="str">
            <v>Not Applicable</v>
          </cell>
          <cell r="M13">
            <v>38899</v>
          </cell>
        </row>
        <row r="14">
          <cell r="A14">
            <v>269</v>
          </cell>
          <cell r="B14" t="str">
            <v>AB</v>
          </cell>
          <cell r="C14" t="str">
            <v>1200 ACC - Erection, All Steel &amp; Mechanical Equipment</v>
          </cell>
          <cell r="D14" t="str">
            <v>ZAR</v>
          </cell>
          <cell r="E14" t="str">
            <v>AB1</v>
          </cell>
          <cell r="F14">
            <v>0.05</v>
          </cell>
          <cell r="G14" t="str">
            <v>Fixed</v>
          </cell>
          <cell r="H14" t="str">
            <v>Fixed Portion</v>
          </cell>
          <cell r="I14" t="str">
            <v>Fixed</v>
          </cell>
          <cell r="M14">
            <v>38899</v>
          </cell>
        </row>
        <row r="15">
          <cell r="A15">
            <v>270</v>
          </cell>
          <cell r="B15" t="str">
            <v>AB</v>
          </cell>
          <cell r="C15" t="str">
            <v>1200 ACC - Erection, All Steel &amp; Mechanical Equipment</v>
          </cell>
          <cell r="D15" t="str">
            <v>ZAR</v>
          </cell>
          <cell r="E15" t="str">
            <v>AB2</v>
          </cell>
          <cell r="F15">
            <v>0.55000000000000004</v>
          </cell>
          <cell r="G15" t="str">
            <v>Labour</v>
          </cell>
          <cell r="H15" t="str">
            <v>C-3: All hourly paid Employees</v>
          </cell>
          <cell r="I15" t="str">
            <v>SEIFSA</v>
          </cell>
          <cell r="J15">
            <v>38899</v>
          </cell>
          <cell r="K15" t="str">
            <v>Not Applicable</v>
          </cell>
          <cell r="M15">
            <v>38899</v>
          </cell>
        </row>
        <row r="16">
          <cell r="A16">
            <v>271</v>
          </cell>
          <cell r="B16" t="str">
            <v>AB</v>
          </cell>
          <cell r="C16" t="str">
            <v>1200 ACC - Erection, All Steel &amp; Mechanical Equipment</v>
          </cell>
          <cell r="D16" t="str">
            <v>ZAR</v>
          </cell>
          <cell r="E16" t="str">
            <v>AB3</v>
          </cell>
          <cell r="F16">
            <v>0.4</v>
          </cell>
          <cell r="G16" t="str">
            <v>Production Price index</v>
          </cell>
          <cell r="H16" t="str">
            <v>G: Mechanical Engineering Materials</v>
          </cell>
          <cell r="I16" t="str">
            <v>SEIFSA</v>
          </cell>
          <cell r="J16">
            <v>38899</v>
          </cell>
          <cell r="K16" t="str">
            <v>Not Applicable</v>
          </cell>
          <cell r="M16">
            <v>38899</v>
          </cell>
        </row>
        <row r="17">
          <cell r="A17">
            <v>278</v>
          </cell>
          <cell r="B17" t="str">
            <v>AC</v>
          </cell>
          <cell r="C17" t="str">
            <v>1200 ACC - Transport</v>
          </cell>
          <cell r="D17" t="str">
            <v>ZAR</v>
          </cell>
          <cell r="E17" t="str">
            <v>AC1</v>
          </cell>
          <cell r="F17">
            <v>0</v>
          </cell>
          <cell r="G17" t="str">
            <v>Fixed</v>
          </cell>
          <cell r="H17" t="str">
            <v>Fixed Portion</v>
          </cell>
          <cell r="I17" t="str">
            <v>Fixed</v>
          </cell>
          <cell r="M17">
            <v>38899</v>
          </cell>
        </row>
        <row r="18">
          <cell r="A18">
            <v>279</v>
          </cell>
          <cell r="B18" t="str">
            <v>AC</v>
          </cell>
          <cell r="C18" t="str">
            <v>1200 ACC - Transport</v>
          </cell>
          <cell r="D18" t="str">
            <v>ZAR</v>
          </cell>
          <cell r="E18" t="str">
            <v>AC2</v>
          </cell>
          <cell r="F18">
            <v>1</v>
          </cell>
          <cell r="G18" t="str">
            <v>Transport</v>
          </cell>
          <cell r="H18" t="str">
            <v>L-2:</v>
          </cell>
          <cell r="I18" t="str">
            <v>SEIFSA</v>
          </cell>
          <cell r="J18">
            <v>38899</v>
          </cell>
          <cell r="K18" t="str">
            <v>Not Applicable</v>
          </cell>
          <cell r="M18">
            <v>38899</v>
          </cell>
        </row>
        <row r="19">
          <cell r="A19">
            <v>286</v>
          </cell>
          <cell r="B19" t="str">
            <v>AE</v>
          </cell>
          <cell r="C19" t="str">
            <v>Local Erection, All Steel &amp; Mechanical Equipment</v>
          </cell>
          <cell r="D19" t="str">
            <v>ZAR</v>
          </cell>
          <cell r="E19" t="str">
            <v>AE1</v>
          </cell>
          <cell r="F19">
            <v>0.05</v>
          </cell>
          <cell r="G19" t="str">
            <v>Fixed</v>
          </cell>
          <cell r="H19" t="str">
            <v>Fixed Portion</v>
          </cell>
          <cell r="I19" t="str">
            <v>Fixed</v>
          </cell>
          <cell r="M19">
            <v>38961</v>
          </cell>
        </row>
        <row r="20">
          <cell r="A20">
            <v>287</v>
          </cell>
          <cell r="B20" t="str">
            <v>AE</v>
          </cell>
          <cell r="C20" t="str">
            <v>Local Erection, All Steel &amp; Mechanical Equipment</v>
          </cell>
          <cell r="D20" t="str">
            <v>ZAR</v>
          </cell>
          <cell r="E20" t="str">
            <v>AE2</v>
          </cell>
          <cell r="F20">
            <v>0.55000000000000004</v>
          </cell>
          <cell r="G20" t="str">
            <v>Labour</v>
          </cell>
          <cell r="H20" t="str">
            <v>C-3: All hourly paid Employees</v>
          </cell>
          <cell r="I20" t="str">
            <v>SEIFSA</v>
          </cell>
          <cell r="J20">
            <v>38961</v>
          </cell>
          <cell r="K20" t="str">
            <v>Not Applicable</v>
          </cell>
          <cell r="M20">
            <v>38961</v>
          </cell>
        </row>
        <row r="21">
          <cell r="A21">
            <v>288</v>
          </cell>
          <cell r="B21" t="str">
            <v>AE</v>
          </cell>
          <cell r="C21" t="str">
            <v>Local Erection, All Steel &amp; Mechanical Equipment</v>
          </cell>
          <cell r="D21" t="str">
            <v>ZAR</v>
          </cell>
          <cell r="E21" t="str">
            <v>AE3</v>
          </cell>
          <cell r="F21">
            <v>0.4</v>
          </cell>
          <cell r="G21" t="str">
            <v>Production Price index</v>
          </cell>
          <cell r="H21" t="str">
            <v>G: Mechanical Engineering Materials</v>
          </cell>
          <cell r="I21" t="str">
            <v>SEIFSA</v>
          </cell>
          <cell r="J21">
            <v>38961</v>
          </cell>
          <cell r="K21" t="str">
            <v>Not Applicable</v>
          </cell>
          <cell r="M21">
            <v>38961</v>
          </cell>
        </row>
        <row r="22">
          <cell r="A22">
            <v>12</v>
          </cell>
          <cell r="B22" t="str">
            <v>B1</v>
          </cell>
          <cell r="C22" t="str">
            <v xml:space="preserve">200 &amp; 300 Main Steam Turbine &amp; Generator, Section 3,4 &amp; 6, Europe </v>
          </cell>
          <cell r="D22" t="str">
            <v>Eur</v>
          </cell>
          <cell r="E22" t="str">
            <v>B11</v>
          </cell>
          <cell r="F22">
            <v>0.15</v>
          </cell>
          <cell r="G22" t="str">
            <v>Fixed</v>
          </cell>
          <cell r="H22" t="str">
            <v>Fixed Portion</v>
          </cell>
          <cell r="I22" t="str">
            <v>Fixed</v>
          </cell>
          <cell r="M22">
            <v>38991</v>
          </cell>
        </row>
        <row r="23">
          <cell r="A23">
            <v>13</v>
          </cell>
          <cell r="B23" t="str">
            <v>B1</v>
          </cell>
          <cell r="C23" t="str">
            <v xml:space="preserve">200 &amp; 300 Main Steam Turbine &amp; Generator, Section 3,4 &amp; 6, Europe </v>
          </cell>
          <cell r="D23" t="str">
            <v>Eur</v>
          </cell>
          <cell r="E23" t="str">
            <v>B12</v>
          </cell>
          <cell r="F23">
            <v>0.11</v>
          </cell>
          <cell r="G23" t="str">
            <v>Castings</v>
          </cell>
          <cell r="H23" t="str">
            <v xml:space="preserve">Index 316 fur Gussteile, Fachserie 17, </v>
          </cell>
          <cell r="I23" t="str">
            <v>des Statistischen Bundesamte Deutschlands</v>
          </cell>
          <cell r="J23">
            <v>38992</v>
          </cell>
          <cell r="M23">
            <v>38991</v>
          </cell>
        </row>
        <row r="24">
          <cell r="A24">
            <v>14</v>
          </cell>
          <cell r="B24" t="str">
            <v>B1</v>
          </cell>
          <cell r="C24" t="str">
            <v xml:space="preserve">200 &amp; 300 Main Steam Turbine &amp; Generator, Section 3,4 &amp; 6, Europe </v>
          </cell>
          <cell r="D24" t="str">
            <v>Eur</v>
          </cell>
          <cell r="E24" t="str">
            <v>B13</v>
          </cell>
          <cell r="F24">
            <v>0.14000000000000001</v>
          </cell>
          <cell r="G24" t="str">
            <v>Forgings</v>
          </cell>
          <cell r="H24" t="str">
            <v>Internal  ALSTOM Index</v>
          </cell>
          <cell r="I24" t="str">
            <v>ALSTOM</v>
          </cell>
          <cell r="J24">
            <v>38992</v>
          </cell>
          <cell r="M24">
            <v>38991</v>
          </cell>
        </row>
        <row r="25">
          <cell r="A25">
            <v>15</v>
          </cell>
          <cell r="B25" t="str">
            <v>B1</v>
          </cell>
          <cell r="C25" t="str">
            <v xml:space="preserve">200 &amp; 300 Main Steam Turbine &amp; Generator, Section 3,4 &amp; 6, Europe </v>
          </cell>
          <cell r="D25" t="str">
            <v>Eur</v>
          </cell>
          <cell r="E25" t="str">
            <v>B14</v>
          </cell>
          <cell r="F25">
            <v>0.1</v>
          </cell>
          <cell r="G25" t="str">
            <v>Prefabricated Materials</v>
          </cell>
          <cell r="H25" t="str">
            <v>Reihe 273, Fachserie 17, der Erzeugerpreise gewerblicher Produkte fur Metalle und Halbzeuge"</v>
          </cell>
          <cell r="I25" t="str">
            <v>des Statistischen Bundesamte Deutschlands</v>
          </cell>
          <cell r="J25">
            <v>38992</v>
          </cell>
          <cell r="M25">
            <v>38991</v>
          </cell>
        </row>
        <row r="26">
          <cell r="A26">
            <v>16</v>
          </cell>
          <cell r="B26" t="str">
            <v>B1</v>
          </cell>
          <cell r="C26" t="str">
            <v xml:space="preserve">200 &amp; 300 Main Steam Turbine &amp; Generator, Section 3,4 &amp; 6, Europe </v>
          </cell>
          <cell r="D26" t="str">
            <v>Eur</v>
          </cell>
          <cell r="E26" t="str">
            <v>B15</v>
          </cell>
          <cell r="F26">
            <v>0.5</v>
          </cell>
          <cell r="G26" t="str">
            <v>Labour Manufacturing</v>
          </cell>
          <cell r="H26" t="str">
            <v>Tarifindex fur das Lohnkostenniveau eines Zeitlohnarbeiters über 21 Jahre, Lohngruppe 7, Tarifgebiet Nor-Württemberg, Nord-Baden</v>
          </cell>
          <cell r="I26" t="str">
            <v>Südwestmetall Verband der Metall- und Elektroindustrie Baden-Würtemberg e.V., Germany
http://www.destatis.de/themen/d/thm_loehne.php</v>
          </cell>
          <cell r="J26">
            <v>38992</v>
          </cell>
          <cell r="M26">
            <v>38991</v>
          </cell>
        </row>
        <row r="27">
          <cell r="A27">
            <v>23</v>
          </cell>
          <cell r="B27" t="str">
            <v>B16</v>
          </cell>
          <cell r="C27" t="str">
            <v xml:space="preserve">200 &amp; 300 Main Steam Turbine &amp; Generator, Section 3,4 &amp; 6, Europe - </v>
          </cell>
          <cell r="D27" t="str">
            <v>Eur</v>
          </cell>
          <cell r="E27" t="str">
            <v>B161</v>
          </cell>
          <cell r="F27">
            <v>0.15</v>
          </cell>
          <cell r="G27" t="str">
            <v>Fixed</v>
          </cell>
          <cell r="H27" t="str">
            <v>Fixed Portion</v>
          </cell>
          <cell r="I27" t="str">
            <v>Fixed</v>
          </cell>
          <cell r="M27">
            <v>38991</v>
          </cell>
        </row>
        <row r="28">
          <cell r="A28">
            <v>24</v>
          </cell>
          <cell r="B28" t="str">
            <v>B16</v>
          </cell>
          <cell r="C28" t="str">
            <v xml:space="preserve">200 &amp; 300 Main Steam Turbine &amp; Generator, Section 3,4 &amp; 6, Europe - </v>
          </cell>
          <cell r="D28" t="str">
            <v>Eur</v>
          </cell>
          <cell r="E28" t="str">
            <v>B162</v>
          </cell>
          <cell r="F28">
            <v>0.85</v>
          </cell>
          <cell r="G28" t="str">
            <v xml:space="preserve">Labour </v>
          </cell>
          <cell r="H28" t="str">
            <v>Tarifindex fur das Lohnkostenniveau eines Zeitlohnarbeiters über 21 Jahre, Lohngruppe 7, Tarifgebiet Nor-Württemberg, Nord-Baden</v>
          </cell>
          <cell r="I28" t="str">
            <v>Südwestmetall Verband der Metall- und Elektroindustrie Baden-Würtemberg e.V., Germany
http://www.destatis.de/themen/d/thm_loehne.php</v>
          </cell>
          <cell r="J28">
            <v>38992</v>
          </cell>
          <cell r="M28">
            <v>38991</v>
          </cell>
        </row>
        <row r="29">
          <cell r="A29">
            <v>31</v>
          </cell>
          <cell r="B29" t="str">
            <v>C1</v>
          </cell>
          <cell r="C29" t="str">
            <v>400 Unitized Electrical Plant, Section 5&amp;6</v>
          </cell>
          <cell r="D29" t="str">
            <v>Eur</v>
          </cell>
          <cell r="E29" t="str">
            <v>C11</v>
          </cell>
          <cell r="F29">
            <v>0.1</v>
          </cell>
          <cell r="G29" t="str">
            <v>Fixed</v>
          </cell>
          <cell r="H29" t="str">
            <v>Fixed Portion</v>
          </cell>
          <cell r="I29" t="str">
            <v>Fixed</v>
          </cell>
          <cell r="M29">
            <v>38991</v>
          </cell>
        </row>
        <row r="30">
          <cell r="A30">
            <v>32</v>
          </cell>
          <cell r="B30" t="str">
            <v>C1</v>
          </cell>
          <cell r="C30" t="str">
            <v>400 Unitized Electrical Plant, Section 5&amp;6</v>
          </cell>
          <cell r="D30" t="str">
            <v>Eur</v>
          </cell>
          <cell r="E30" t="str">
            <v>C12</v>
          </cell>
          <cell r="F30">
            <v>0.15</v>
          </cell>
          <cell r="G30" t="str">
            <v>Aluminium</v>
          </cell>
          <cell r="H30" t="str">
            <v>Price Index for Aluminium</v>
          </cell>
          <cell r="I30" t="str">
            <v>LME</v>
          </cell>
          <cell r="J30">
            <v>38992</v>
          </cell>
          <cell r="M30">
            <v>38991</v>
          </cell>
        </row>
        <row r="31">
          <cell r="A31">
            <v>33</v>
          </cell>
          <cell r="B31" t="str">
            <v>C1</v>
          </cell>
          <cell r="C31" t="str">
            <v>400 Unitized Electrical Plant, Section 5&amp;6</v>
          </cell>
          <cell r="D31" t="str">
            <v>Eur</v>
          </cell>
          <cell r="E31" t="str">
            <v>C13</v>
          </cell>
          <cell r="F31">
            <v>0.05</v>
          </cell>
          <cell r="G31" t="str">
            <v>Copper</v>
          </cell>
          <cell r="H31" t="str">
            <v>Price Index for Copper</v>
          </cell>
          <cell r="I31" t="str">
            <v>LME</v>
          </cell>
          <cell r="J31">
            <v>38992</v>
          </cell>
          <cell r="M31">
            <v>38991</v>
          </cell>
        </row>
        <row r="32">
          <cell r="A32">
            <v>34</v>
          </cell>
          <cell r="B32" t="str">
            <v>C1</v>
          </cell>
          <cell r="C32" t="str">
            <v>400 Unitized Electrical Plant, Section 5&amp;6</v>
          </cell>
          <cell r="D32" t="str">
            <v>Eur</v>
          </cell>
          <cell r="E32" t="str">
            <v>C14</v>
          </cell>
          <cell r="F32">
            <v>0.05</v>
          </cell>
          <cell r="G32" t="str">
            <v>HR Plate Steel</v>
          </cell>
          <cell r="H32" t="str">
            <v>World Carbon Steel Product Price Index - USD/tonne for HR Plate</v>
          </cell>
          <cell r="I32" t="str">
            <v>Meps(www.meps.co.uk)</v>
          </cell>
          <cell r="J32">
            <v>38992</v>
          </cell>
          <cell r="M32">
            <v>38991</v>
          </cell>
        </row>
        <row r="33">
          <cell r="A33">
            <v>35</v>
          </cell>
          <cell r="B33" t="str">
            <v>C1</v>
          </cell>
          <cell r="C33" t="str">
            <v>400 Unitized Electrical Plant, Section 5&amp;6</v>
          </cell>
          <cell r="D33" t="str">
            <v>Eur</v>
          </cell>
          <cell r="E33" t="str">
            <v>C15</v>
          </cell>
          <cell r="F33">
            <v>0.65</v>
          </cell>
          <cell r="G33" t="str">
            <v>Labour Manufacturing</v>
          </cell>
          <cell r="H33" t="str">
            <v>Labour Cost Index – EU25 for Manufacturing Labour, Nominal Value  – Seasonally adjusted - Labour Cost Index quoted quarterly for the labour indices for European labour</v>
          </cell>
          <cell r="I33" t="str">
            <v>EUROSTAT</v>
          </cell>
          <cell r="J33" t="str">
            <v>2nd Quarter 2006</v>
          </cell>
          <cell r="M33">
            <v>38899</v>
          </cell>
        </row>
        <row r="34">
          <cell r="A34">
            <v>42</v>
          </cell>
          <cell r="B34" t="str">
            <v>D1</v>
          </cell>
          <cell r="C34" t="str">
            <v>500 Station Common Electrical, Section 7</v>
          </cell>
          <cell r="D34" t="str">
            <v>Eur</v>
          </cell>
          <cell r="E34" t="str">
            <v>D11</v>
          </cell>
          <cell r="F34">
            <v>0.15</v>
          </cell>
          <cell r="G34" t="str">
            <v>Fixed</v>
          </cell>
          <cell r="H34" t="str">
            <v>Fixed Portion</v>
          </cell>
          <cell r="I34" t="str">
            <v>Fixed</v>
          </cell>
          <cell r="M34">
            <v>38991</v>
          </cell>
        </row>
        <row r="35">
          <cell r="A35">
            <v>43</v>
          </cell>
          <cell r="B35" t="str">
            <v>D1</v>
          </cell>
          <cell r="C35" t="str">
            <v>500 Station Common Electrical, Section 7</v>
          </cell>
          <cell r="D35" t="str">
            <v>Eur</v>
          </cell>
          <cell r="E35" t="str">
            <v>D12</v>
          </cell>
          <cell r="F35">
            <v>3.1E-2</v>
          </cell>
          <cell r="G35" t="str">
            <v>HR Plate</v>
          </cell>
          <cell r="H35" t="str">
            <v>World Carbon Steel Product Price Index - USD/tonne for HR Plate</v>
          </cell>
          <cell r="I35" t="str">
            <v>Meps(www.meps.co.uk)</v>
          </cell>
          <cell r="J35">
            <v>38992</v>
          </cell>
          <cell r="L35" t="str">
            <v>See Above</v>
          </cell>
          <cell r="M35">
            <v>38991</v>
          </cell>
        </row>
        <row r="36">
          <cell r="A36">
            <v>44</v>
          </cell>
          <cell r="B36" t="str">
            <v>D1</v>
          </cell>
          <cell r="C36" t="str">
            <v>500 Station Common Electrical, Section 7</v>
          </cell>
          <cell r="D36" t="str">
            <v>Eur</v>
          </cell>
          <cell r="E36" t="str">
            <v>D13</v>
          </cell>
          <cell r="F36">
            <v>7.9000000000000001E-2</v>
          </cell>
          <cell r="G36" t="str">
            <v>Nickel</v>
          </cell>
          <cell r="H36" t="str">
            <v>Price Index for Nickel</v>
          </cell>
          <cell r="I36" t="str">
            <v>LME</v>
          </cell>
          <cell r="J36">
            <v>38992</v>
          </cell>
          <cell r="L36" t="str">
            <v>1.2693 USD/EUR</v>
          </cell>
          <cell r="M36">
            <v>38991</v>
          </cell>
        </row>
        <row r="37">
          <cell r="A37">
            <v>45</v>
          </cell>
          <cell r="B37" t="str">
            <v>D1</v>
          </cell>
          <cell r="C37" t="str">
            <v>500 Station Common Electrical, Section 7</v>
          </cell>
          <cell r="D37" t="str">
            <v>Eur</v>
          </cell>
          <cell r="E37" t="str">
            <v>D14</v>
          </cell>
          <cell r="F37">
            <v>9.4E-2</v>
          </cell>
          <cell r="G37" t="str">
            <v>Copper</v>
          </cell>
          <cell r="H37" t="str">
            <v>Price Index for Copper</v>
          </cell>
          <cell r="I37" t="str">
            <v>LME</v>
          </cell>
          <cell r="J37">
            <v>38992</v>
          </cell>
          <cell r="L37" t="str">
            <v>1.2693 USD/EUR</v>
          </cell>
          <cell r="M37">
            <v>38991</v>
          </cell>
        </row>
        <row r="38">
          <cell r="A38">
            <v>46</v>
          </cell>
          <cell r="B38" t="str">
            <v>D1</v>
          </cell>
          <cell r="C38" t="str">
            <v>500 Station Common Electrical, Section 7</v>
          </cell>
          <cell r="D38" t="str">
            <v>Eur</v>
          </cell>
          <cell r="E38" t="str">
            <v>D15</v>
          </cell>
          <cell r="F38">
            <v>0.191</v>
          </cell>
          <cell r="G38" t="str">
            <v>Prefabricated Materials</v>
          </cell>
          <cell r="H38" t="str">
            <v>Reihe 273, Fachserie 17, der Erzeugerpreise gewerblicher Produkte fur Metalle und Halbzeuge"</v>
          </cell>
          <cell r="I38" t="str">
            <v>des Statistischen Bundesamte Deutschlands</v>
          </cell>
          <cell r="J38">
            <v>38992</v>
          </cell>
          <cell r="L38" t="str">
            <v>See Above</v>
          </cell>
          <cell r="M38">
            <v>38991</v>
          </cell>
        </row>
        <row r="39">
          <cell r="A39">
            <v>47</v>
          </cell>
          <cell r="B39" t="str">
            <v>D1</v>
          </cell>
          <cell r="C39" t="str">
            <v>500 Station Common Electrical, Section 7</v>
          </cell>
          <cell r="D39" t="str">
            <v>Eur</v>
          </cell>
          <cell r="E39" t="str">
            <v>D16</v>
          </cell>
          <cell r="F39">
            <v>0.45500000000000002</v>
          </cell>
          <cell r="G39" t="str">
            <v>Labour Manufacturing</v>
          </cell>
          <cell r="H39" t="str">
            <v>Labour Cost Index – EU25 for Manufacturing Labour, Nominal Value  – Seasonally adjusted - Labour Cost Index quoted quarterly for the labour indices for European labour</v>
          </cell>
          <cell r="I39" t="str">
            <v>EUROSTAT</v>
          </cell>
          <cell r="J39" t="str">
            <v>2nd Quarter 2006</v>
          </cell>
          <cell r="L39" t="str">
            <v>See Above</v>
          </cell>
          <cell r="M39">
            <v>38899</v>
          </cell>
        </row>
        <row r="40">
          <cell r="A40">
            <v>53</v>
          </cell>
          <cell r="B40" t="str">
            <v>D2</v>
          </cell>
          <cell r="C40" t="str">
            <v>500 Station Common Electrical, Section 7</v>
          </cell>
          <cell r="D40" t="str">
            <v>ZAR</v>
          </cell>
          <cell r="E40" t="str">
            <v>D21</v>
          </cell>
          <cell r="F40">
            <v>0.15</v>
          </cell>
          <cell r="G40" t="str">
            <v>Fixed</v>
          </cell>
          <cell r="H40" t="str">
            <v>Fixed Portion</v>
          </cell>
          <cell r="I40" t="str">
            <v>Fixed</v>
          </cell>
          <cell r="M40">
            <v>38961</v>
          </cell>
        </row>
        <row r="41">
          <cell r="A41">
            <v>54</v>
          </cell>
          <cell r="B41" t="str">
            <v>D2</v>
          </cell>
          <cell r="C41" t="str">
            <v>500 Station Common Electrical, Section 7</v>
          </cell>
          <cell r="D41" t="str">
            <v>ZAR</v>
          </cell>
          <cell r="E41" t="str">
            <v>D22</v>
          </cell>
          <cell r="F41">
            <v>4.2999999999999997E-2</v>
          </cell>
          <cell r="G41" t="str">
            <v>E-A Light Sections</v>
          </cell>
          <cell r="H41" t="str">
            <v>E-A Light Sections</v>
          </cell>
          <cell r="I41" t="str">
            <v>SEIFSA</v>
          </cell>
          <cell r="J41">
            <v>38961</v>
          </cell>
          <cell r="M41">
            <v>38961</v>
          </cell>
        </row>
        <row r="42">
          <cell r="A42">
            <v>55</v>
          </cell>
          <cell r="B42" t="str">
            <v>D2</v>
          </cell>
          <cell r="C42" t="str">
            <v>500 Station Common Electrical, Section 7</v>
          </cell>
          <cell r="D42" t="str">
            <v>ZAR</v>
          </cell>
          <cell r="E42" t="str">
            <v>D23</v>
          </cell>
          <cell r="F42">
            <v>0.19700000000000001</v>
          </cell>
          <cell r="G42" t="str">
            <v>F - Copper</v>
          </cell>
          <cell r="H42" t="str">
            <v>Table F</v>
          </cell>
          <cell r="I42" t="str">
            <v>SEIFSA</v>
          </cell>
          <cell r="J42">
            <v>38961</v>
          </cell>
          <cell r="M42">
            <v>38961</v>
          </cell>
        </row>
        <row r="43">
          <cell r="A43">
            <v>56</v>
          </cell>
          <cell r="B43" t="str">
            <v>D2</v>
          </cell>
          <cell r="C43" t="str">
            <v>500 Station Common Electrical, Section 7</v>
          </cell>
          <cell r="D43" t="str">
            <v>ZAR</v>
          </cell>
          <cell r="E43" t="str">
            <v>D24</v>
          </cell>
          <cell r="F43">
            <v>0.14499999999999999</v>
          </cell>
          <cell r="G43" t="str">
            <v>O - Metal Products</v>
          </cell>
          <cell r="H43" t="str">
            <v>O - Metal Products</v>
          </cell>
          <cell r="I43" t="str">
            <v>SEIFSA</v>
          </cell>
          <cell r="J43">
            <v>38961</v>
          </cell>
          <cell r="M43">
            <v>38961</v>
          </cell>
        </row>
        <row r="44">
          <cell r="A44">
            <v>57</v>
          </cell>
          <cell r="B44" t="str">
            <v>D2</v>
          </cell>
          <cell r="C44" t="str">
            <v>500 Station Common Electrical, Section 7</v>
          </cell>
          <cell r="D44" t="str">
            <v>ZAR</v>
          </cell>
          <cell r="E44" t="str">
            <v>D25</v>
          </cell>
          <cell r="F44">
            <v>0.46500000000000002</v>
          </cell>
          <cell r="G44" t="str">
            <v>Labour</v>
          </cell>
          <cell r="H44" t="str">
            <v>Labour Local</v>
          </cell>
          <cell r="I44" t="str">
            <v>SEIFSA</v>
          </cell>
          <cell r="J44">
            <v>38961</v>
          </cell>
          <cell r="M44">
            <v>38961</v>
          </cell>
        </row>
        <row r="45">
          <cell r="A45">
            <v>64</v>
          </cell>
          <cell r="B45" t="str">
            <v>E</v>
          </cell>
          <cell r="C45" t="str">
            <v>General Management Work</v>
          </cell>
          <cell r="D45" t="str">
            <v>Eur</v>
          </cell>
          <cell r="E45" t="str">
            <v>E1</v>
          </cell>
          <cell r="F45">
            <v>0.15</v>
          </cell>
          <cell r="G45" t="str">
            <v>Fixed</v>
          </cell>
          <cell r="H45" t="str">
            <v>Fixed Portion</v>
          </cell>
          <cell r="I45" t="str">
            <v>Fixed</v>
          </cell>
          <cell r="M45">
            <v>38899</v>
          </cell>
        </row>
        <row r="46">
          <cell r="A46">
            <v>65</v>
          </cell>
          <cell r="B46" t="str">
            <v>E</v>
          </cell>
          <cell r="C46" t="str">
            <v>General Management Work</v>
          </cell>
          <cell r="D46" t="str">
            <v>Eur</v>
          </cell>
          <cell r="E46" t="str">
            <v>E2</v>
          </cell>
          <cell r="F46">
            <v>0.85</v>
          </cell>
          <cell r="G46" t="str">
            <v>Labour Manufacturing</v>
          </cell>
          <cell r="H46" t="str">
            <v>Labour Cost Index – EU25 for Manufacturing Labour, Nominal Value  – Seasonally adjusted - Labour Cost Index quoted quarterly for the labour indices for European labour</v>
          </cell>
          <cell r="I46" t="str">
            <v>EUROSTAT</v>
          </cell>
          <cell r="J46" t="str">
            <v>2nd Quarter 2006</v>
          </cell>
          <cell r="L46" t="str">
            <v>See Above</v>
          </cell>
          <cell r="M46">
            <v>38899</v>
          </cell>
        </row>
        <row r="47">
          <cell r="A47">
            <v>72</v>
          </cell>
          <cell r="B47" t="str">
            <v>F</v>
          </cell>
          <cell r="C47" t="str">
            <v>Transport, EURO</v>
          </cell>
          <cell r="D47" t="str">
            <v>Eur</v>
          </cell>
          <cell r="E47" t="str">
            <v>F1</v>
          </cell>
          <cell r="F47">
            <v>0.15</v>
          </cell>
          <cell r="G47" t="str">
            <v>Fixed</v>
          </cell>
          <cell r="H47" t="str">
            <v>Fixed Portion</v>
          </cell>
          <cell r="I47" t="str">
            <v>Fixed</v>
          </cell>
          <cell r="M47">
            <v>38961</v>
          </cell>
        </row>
        <row r="48">
          <cell r="A48">
            <v>73</v>
          </cell>
          <cell r="B48" t="str">
            <v>F</v>
          </cell>
          <cell r="C48" t="str">
            <v>Transport, EURO</v>
          </cell>
          <cell r="D48" t="str">
            <v>Eur</v>
          </cell>
          <cell r="E48" t="str">
            <v>F2</v>
          </cell>
          <cell r="F48">
            <v>0.85</v>
          </cell>
          <cell r="G48" t="str">
            <v>Transport</v>
          </cell>
          <cell r="H48" t="str">
            <v>CPI for EU25 - Harmonized consumer price index, 2005=100</v>
          </cell>
          <cell r="I48" t="str">
            <v>EUROSTAT</v>
          </cell>
          <cell r="J48">
            <v>38962</v>
          </cell>
          <cell r="L48" t="str">
            <v>Base Cost Index(No Currency)</v>
          </cell>
          <cell r="M48">
            <v>38961</v>
          </cell>
        </row>
        <row r="49">
          <cell r="A49">
            <v>80</v>
          </cell>
          <cell r="B49" t="str">
            <v>G</v>
          </cell>
          <cell r="C49" t="str">
            <v>600 Condensate and Feedheating Plant, Section 8, Procure &amp; Manufacture</v>
          </cell>
          <cell r="D49" t="str">
            <v>Eur</v>
          </cell>
          <cell r="E49" t="str">
            <v>G1</v>
          </cell>
          <cell r="F49">
            <v>0.15</v>
          </cell>
          <cell r="G49" t="str">
            <v>Fixed</v>
          </cell>
          <cell r="H49" t="str">
            <v>Fixed Portion</v>
          </cell>
          <cell r="I49" t="str">
            <v>Fixed</v>
          </cell>
          <cell r="M49">
            <v>38991</v>
          </cell>
        </row>
        <row r="50">
          <cell r="A50">
            <v>81</v>
          </cell>
          <cell r="B50" t="str">
            <v>G</v>
          </cell>
          <cell r="C50" t="str">
            <v>600 Condensate and Feedheating Plant, Section 8, Procure &amp; Manufacture</v>
          </cell>
          <cell r="D50" t="str">
            <v>Eur</v>
          </cell>
          <cell r="E50" t="str">
            <v>G2</v>
          </cell>
          <cell r="F50">
            <v>0.09</v>
          </cell>
          <cell r="G50" t="str">
            <v>Structural Sections</v>
          </cell>
          <cell r="H50" t="str">
            <v>World Carbon Steel Product Price Index -  Structural Sections &amp; Beams</v>
          </cell>
          <cell r="I50" t="str">
            <v>Meps(www.meps.co.uk)</v>
          </cell>
          <cell r="J50">
            <v>38992</v>
          </cell>
          <cell r="L50" t="str">
            <v>see above</v>
          </cell>
          <cell r="M50">
            <v>38991</v>
          </cell>
        </row>
        <row r="51">
          <cell r="A51">
            <v>82</v>
          </cell>
          <cell r="B51" t="str">
            <v>G</v>
          </cell>
          <cell r="C51" t="str">
            <v>600 Condensate and Feedheating Plant, Section 8, Procure &amp; Manufacture</v>
          </cell>
          <cell r="D51" t="str">
            <v>Eur</v>
          </cell>
          <cell r="E51" t="str">
            <v>G3</v>
          </cell>
          <cell r="F51">
            <v>0.27300000000000002</v>
          </cell>
          <cell r="G51" t="str">
            <v>HR Plate</v>
          </cell>
          <cell r="H51" t="str">
            <v>World Carbon Steel Product Price Index - USD/tonne for HR Plate</v>
          </cell>
          <cell r="I51" t="str">
            <v>Meps(www.meps.co.uk)</v>
          </cell>
          <cell r="J51">
            <v>38992</v>
          </cell>
          <cell r="L51" t="str">
            <v>see above</v>
          </cell>
          <cell r="M51">
            <v>38991</v>
          </cell>
        </row>
        <row r="52">
          <cell r="A52">
            <v>83</v>
          </cell>
          <cell r="B52" t="str">
            <v>G</v>
          </cell>
          <cell r="C52" t="str">
            <v>600 Condensate and Feedheating Plant, Section 8, Procure &amp; Manufacture</v>
          </cell>
          <cell r="D52" t="str">
            <v>Eur</v>
          </cell>
          <cell r="E52" t="str">
            <v>G4</v>
          </cell>
          <cell r="F52">
            <v>4.5999999999999999E-2</v>
          </cell>
          <cell r="G52" t="str">
            <v>Nickel</v>
          </cell>
          <cell r="H52" t="str">
            <v>Price Index for Nickel</v>
          </cell>
          <cell r="I52" t="str">
            <v>LME</v>
          </cell>
          <cell r="J52">
            <v>38992</v>
          </cell>
          <cell r="L52" t="str">
            <v>see above</v>
          </cell>
          <cell r="M52">
            <v>38991</v>
          </cell>
        </row>
        <row r="53">
          <cell r="A53">
            <v>84</v>
          </cell>
          <cell r="B53" t="str">
            <v>G</v>
          </cell>
          <cell r="C53" t="str">
            <v>600 Condensate and Feedheating Plant, Section 8, Procure &amp; Manufacture</v>
          </cell>
          <cell r="D53" t="str">
            <v>Eur</v>
          </cell>
          <cell r="E53" t="str">
            <v>G5</v>
          </cell>
          <cell r="F53">
            <v>0.09</v>
          </cell>
          <cell r="G53" t="str">
            <v>Prefabricated Materials</v>
          </cell>
          <cell r="H53" t="str">
            <v>Reihe 273, Fachserie 17, der Erzeugerpreise gewerblicher Produkte fur Metalle und Halbzeuge"</v>
          </cell>
          <cell r="I53" t="str">
            <v>des Statistischen Bundesamte Deutschlands</v>
          </cell>
          <cell r="J53">
            <v>38992</v>
          </cell>
          <cell r="L53" t="str">
            <v>see above</v>
          </cell>
          <cell r="M53">
            <v>38991</v>
          </cell>
        </row>
        <row r="54">
          <cell r="A54">
            <v>85</v>
          </cell>
          <cell r="B54" t="str">
            <v>G</v>
          </cell>
          <cell r="C54" t="str">
            <v>600 Condensate and Feedheating Plant, Section 8, Procure &amp; Manufacture</v>
          </cell>
          <cell r="D54" t="str">
            <v>Eur</v>
          </cell>
          <cell r="E54" t="str">
            <v>G6</v>
          </cell>
          <cell r="F54">
            <v>0.35099999999999998</v>
          </cell>
          <cell r="G54" t="str">
            <v>Labour Manufacturing</v>
          </cell>
          <cell r="H54" t="str">
            <v>Labour Cost Index – EU25 for Manufacturing Labour, Nominal Value  – Seasonally adjusted - Labour Cost Index quoted quarterly for the labour indices for European labour</v>
          </cell>
          <cell r="I54" t="str">
            <v>EUROSTAT</v>
          </cell>
          <cell r="J54" t="str">
            <v>2nd Quarter 2006</v>
          </cell>
          <cell r="L54" t="str">
            <v>see above</v>
          </cell>
          <cell r="M54">
            <v>38899</v>
          </cell>
        </row>
        <row r="55">
          <cell r="A55">
            <v>91</v>
          </cell>
          <cell r="B55" t="str">
            <v>H</v>
          </cell>
          <cell r="C55" t="str">
            <v>600 Transport</v>
          </cell>
          <cell r="D55" t="str">
            <v>ZAR</v>
          </cell>
          <cell r="E55" t="str">
            <v>H1</v>
          </cell>
          <cell r="F55">
            <v>0</v>
          </cell>
          <cell r="G55" t="str">
            <v>Fixed</v>
          </cell>
          <cell r="H55" t="str">
            <v>Fixed Portion</v>
          </cell>
          <cell r="I55" t="str">
            <v>Fixed</v>
          </cell>
          <cell r="M55">
            <v>38961</v>
          </cell>
        </row>
        <row r="56">
          <cell r="A56">
            <v>92</v>
          </cell>
          <cell r="B56" t="str">
            <v>H</v>
          </cell>
          <cell r="C56" t="str">
            <v>600 Transport</v>
          </cell>
          <cell r="D56" t="str">
            <v>ZAR</v>
          </cell>
          <cell r="E56" t="str">
            <v>H2</v>
          </cell>
          <cell r="F56">
            <v>1</v>
          </cell>
          <cell r="G56" t="str">
            <v>Transport</v>
          </cell>
          <cell r="H56" t="str">
            <v>L-2:</v>
          </cell>
          <cell r="I56" t="str">
            <v>SEIFSA</v>
          </cell>
          <cell r="J56">
            <v>38961</v>
          </cell>
          <cell r="K56" t="str">
            <v>Not Applicable</v>
          </cell>
          <cell r="M56">
            <v>38961</v>
          </cell>
        </row>
        <row r="57">
          <cell r="A57">
            <v>99</v>
          </cell>
          <cell r="B57" t="str">
            <v>I</v>
          </cell>
          <cell r="C57" t="str">
            <v>600 Condensate and Feedheating Plant, Section 8, Erection</v>
          </cell>
          <cell r="D57" t="str">
            <v>ZAR</v>
          </cell>
          <cell r="E57" t="str">
            <v>I1</v>
          </cell>
          <cell r="F57">
            <v>0.15</v>
          </cell>
          <cell r="G57" t="str">
            <v>Fixed</v>
          </cell>
          <cell r="H57" t="str">
            <v>Fixed Portion</v>
          </cell>
          <cell r="I57" t="str">
            <v>Fixed</v>
          </cell>
          <cell r="M57">
            <v>38899</v>
          </cell>
        </row>
        <row r="58">
          <cell r="A58">
            <v>100</v>
          </cell>
          <cell r="B58" t="str">
            <v>I</v>
          </cell>
          <cell r="C58" t="str">
            <v>600 Condensate and Feedheating Plant, Section 8, Erection</v>
          </cell>
          <cell r="D58" t="str">
            <v>ZAR</v>
          </cell>
          <cell r="E58" t="str">
            <v>I2</v>
          </cell>
          <cell r="F58">
            <v>0.05</v>
          </cell>
          <cell r="G58" t="str">
            <v>Paint</v>
          </cell>
          <cell r="H58" t="str">
            <v>Table T</v>
          </cell>
          <cell r="I58" t="str">
            <v>SEIFSA</v>
          </cell>
          <cell r="J58">
            <v>38899</v>
          </cell>
          <cell r="M58">
            <v>38899</v>
          </cell>
        </row>
        <row r="59">
          <cell r="A59">
            <v>101</v>
          </cell>
          <cell r="B59" t="str">
            <v>I</v>
          </cell>
          <cell r="C59" t="str">
            <v>600 Condensate and Feedheating Plant, Section 8, Erection</v>
          </cell>
          <cell r="D59" t="str">
            <v>ZAR</v>
          </cell>
          <cell r="E59" t="str">
            <v>I3</v>
          </cell>
          <cell r="F59">
            <v>0.1</v>
          </cell>
          <cell r="G59" t="str">
            <v>Plant &amp; Machinery</v>
          </cell>
          <cell r="H59" t="str">
            <v>Table P</v>
          </cell>
          <cell r="I59" t="str">
            <v>SEIFSA</v>
          </cell>
          <cell r="J59">
            <v>38899</v>
          </cell>
          <cell r="M59">
            <v>38899</v>
          </cell>
        </row>
        <row r="60">
          <cell r="A60">
            <v>102</v>
          </cell>
          <cell r="B60" t="str">
            <v>I</v>
          </cell>
          <cell r="C60" t="str">
            <v>600 Condensate and Feedheating Plant, Section 8, Erection</v>
          </cell>
          <cell r="D60" t="str">
            <v>ZAR</v>
          </cell>
          <cell r="E60" t="str">
            <v>I4</v>
          </cell>
          <cell r="F60">
            <v>0.05</v>
          </cell>
          <cell r="G60" t="str">
            <v>Fuel</v>
          </cell>
          <cell r="H60" t="str">
            <v>Table L2</v>
          </cell>
          <cell r="I60" t="str">
            <v>SEIFSA</v>
          </cell>
          <cell r="J60">
            <v>38899</v>
          </cell>
          <cell r="M60">
            <v>38899</v>
          </cell>
        </row>
        <row r="61">
          <cell r="A61">
            <v>103</v>
          </cell>
          <cell r="B61" t="str">
            <v>I</v>
          </cell>
          <cell r="C61" t="str">
            <v>600 Condensate and Feedheating Plant, Section 8, Erection</v>
          </cell>
          <cell r="D61" t="str">
            <v>ZAR</v>
          </cell>
          <cell r="E61" t="str">
            <v>I5</v>
          </cell>
          <cell r="F61">
            <v>0.65</v>
          </cell>
          <cell r="G61" t="str">
            <v>Labour</v>
          </cell>
          <cell r="H61" t="str">
            <v>Table C3, All hourly paid employees.</v>
          </cell>
          <cell r="I61" t="str">
            <v>SEIFSA</v>
          </cell>
          <cell r="J61">
            <v>38899</v>
          </cell>
          <cell r="M61">
            <v>38899</v>
          </cell>
        </row>
        <row r="62">
          <cell r="A62">
            <v>110</v>
          </cell>
          <cell r="B62" t="str">
            <v>J</v>
          </cell>
          <cell r="C62" t="str">
            <v>600 Transport USD</v>
          </cell>
          <cell r="D62" t="str">
            <v>USD</v>
          </cell>
          <cell r="E62" t="str">
            <v>J1</v>
          </cell>
          <cell r="F62">
            <v>0</v>
          </cell>
          <cell r="G62" t="str">
            <v>Fixed</v>
          </cell>
          <cell r="H62" t="str">
            <v>Fixed Portion</v>
          </cell>
          <cell r="I62" t="str">
            <v>Fixed</v>
          </cell>
          <cell r="M62">
            <v>38991</v>
          </cell>
        </row>
        <row r="63">
          <cell r="A63">
            <v>111</v>
          </cell>
          <cell r="B63" t="str">
            <v>J</v>
          </cell>
          <cell r="C63" t="str">
            <v>600 Transport USD</v>
          </cell>
          <cell r="D63" t="str">
            <v>USD</v>
          </cell>
          <cell r="E63" t="str">
            <v>J2</v>
          </cell>
          <cell r="F63">
            <v>1</v>
          </cell>
          <cell r="G63" t="str">
            <v>General</v>
          </cell>
          <cell r="H63" t="str">
            <v>Consumer Price Index - All items, United States</v>
          </cell>
          <cell r="I63" t="str">
            <v>OECD.org</v>
          </cell>
          <cell r="J63">
            <v>38992</v>
          </cell>
          <cell r="M63">
            <v>38991</v>
          </cell>
        </row>
        <row r="64">
          <cell r="A64">
            <v>118</v>
          </cell>
          <cell r="B64" t="str">
            <v>L</v>
          </cell>
          <cell r="C64" t="str">
            <v>COST OF MANUFACTURE IN SOUTH AFRICA - MECHANICAL (700&amp;800)</v>
          </cell>
          <cell r="D64" t="str">
            <v>ZAR</v>
          </cell>
          <cell r="E64" t="str">
            <v>L1</v>
          </cell>
          <cell r="F64">
            <v>0.15</v>
          </cell>
          <cell r="G64" t="str">
            <v>Fixed</v>
          </cell>
          <cell r="H64" t="str">
            <v>Fixed Portion</v>
          </cell>
          <cell r="I64" t="str">
            <v>Fixed</v>
          </cell>
          <cell r="M64">
            <v>38899</v>
          </cell>
        </row>
        <row r="65">
          <cell r="A65">
            <v>119</v>
          </cell>
          <cell r="B65" t="str">
            <v>L</v>
          </cell>
          <cell r="C65" t="str">
            <v>COST OF MANUFACTURE IN SOUTH AFRICA - MECHANICAL (700&amp;800)</v>
          </cell>
          <cell r="D65" t="str">
            <v>ZAR</v>
          </cell>
          <cell r="E65" t="str">
            <v>L2</v>
          </cell>
          <cell r="F65">
            <v>0.4</v>
          </cell>
          <cell r="G65" t="str">
            <v>Cost of Labour</v>
          </cell>
          <cell r="H65" t="str">
            <v>Table C3 all hourly paid employees</v>
          </cell>
          <cell r="I65" t="str">
            <v>SEIFSA</v>
          </cell>
          <cell r="J65">
            <v>38929</v>
          </cell>
          <cell r="M65">
            <v>38899</v>
          </cell>
        </row>
        <row r="66">
          <cell r="A66">
            <v>120</v>
          </cell>
          <cell r="B66" t="str">
            <v>L</v>
          </cell>
          <cell r="C66" t="str">
            <v>COST OF MANUFACTURE IN SOUTH AFRICA - MECHANICAL (700&amp;800)</v>
          </cell>
          <cell r="D66" t="str">
            <v>ZAR</v>
          </cell>
          <cell r="E66" t="str">
            <v>L3</v>
          </cell>
          <cell r="F66">
            <v>0.45</v>
          </cell>
          <cell r="G66" t="str">
            <v>Cost of Material</v>
          </cell>
          <cell r="H66" t="str">
            <v>Table G SADS Index Mech Eng Materials</v>
          </cell>
          <cell r="I66" t="str">
            <v>SEIFSA</v>
          </cell>
          <cell r="J66">
            <v>38929</v>
          </cell>
          <cell r="M66">
            <v>38899</v>
          </cell>
        </row>
        <row r="67">
          <cell r="A67">
            <v>127</v>
          </cell>
          <cell r="B67" t="str">
            <v>M</v>
          </cell>
          <cell r="C67" t="str">
            <v>COST OF MANUFACTURE IN SOUTH AFRICA - ELECTRICAL (700&amp;800)</v>
          </cell>
          <cell r="D67" t="str">
            <v>ZAR</v>
          </cell>
          <cell r="E67" t="str">
            <v>M1</v>
          </cell>
          <cell r="F67">
            <v>0.15</v>
          </cell>
          <cell r="G67" t="str">
            <v>Fixed</v>
          </cell>
          <cell r="H67" t="str">
            <v>Fixed Portion</v>
          </cell>
          <cell r="I67" t="str">
            <v>Fixed</v>
          </cell>
          <cell r="M67">
            <v>38899</v>
          </cell>
        </row>
        <row r="68">
          <cell r="A68">
            <v>128</v>
          </cell>
          <cell r="B68" t="str">
            <v>M</v>
          </cell>
          <cell r="C68" t="str">
            <v>COST OF MANUFACTURE IN SOUTH AFRICA - ELECTRICAL (700&amp;800)</v>
          </cell>
          <cell r="D68" t="str">
            <v>ZAR</v>
          </cell>
          <cell r="E68" t="str">
            <v>M2</v>
          </cell>
          <cell r="F68">
            <v>0.34</v>
          </cell>
          <cell r="G68" t="str">
            <v>Cost of Labour</v>
          </cell>
          <cell r="H68" t="str">
            <v>Table C3 All Hourly paid employees</v>
          </cell>
          <cell r="I68" t="str">
            <v>SEIFSA</v>
          </cell>
          <cell r="J68">
            <v>38929</v>
          </cell>
          <cell r="M68">
            <v>38899</v>
          </cell>
        </row>
        <row r="69">
          <cell r="A69">
            <v>129</v>
          </cell>
          <cell r="B69" t="str">
            <v>M</v>
          </cell>
          <cell r="C69" t="str">
            <v>COST OF MANUFACTURE IN SOUTH AFRICA - ELECTRICAL (700&amp;800)</v>
          </cell>
          <cell r="D69" t="str">
            <v>ZAR</v>
          </cell>
          <cell r="E69" t="str">
            <v>M3</v>
          </cell>
          <cell r="F69">
            <v>0.36</v>
          </cell>
          <cell r="G69" t="str">
            <v>Cost of Electrical Eng Materials</v>
          </cell>
          <cell r="H69" t="str">
            <v>CSS Index Table G</v>
          </cell>
          <cell r="I69" t="str">
            <v>SEIFSA</v>
          </cell>
          <cell r="J69">
            <v>38929</v>
          </cell>
          <cell r="M69">
            <v>38899</v>
          </cell>
        </row>
        <row r="70">
          <cell r="A70">
            <v>130</v>
          </cell>
          <cell r="B70" t="str">
            <v>M</v>
          </cell>
          <cell r="C70" t="str">
            <v>COST OF MANUFACTURE IN SOUTH AFRICA - ELECTRICAL (700&amp;800)</v>
          </cell>
          <cell r="D70" t="str">
            <v>ZAR</v>
          </cell>
          <cell r="E70" t="str">
            <v>M4</v>
          </cell>
          <cell r="F70">
            <v>0.15</v>
          </cell>
          <cell r="G70" t="str">
            <v>Metal Price Copper Republic</v>
          </cell>
          <cell r="H70" t="str">
            <v>Metal Price Table 'F'                             SEIFSA</v>
          </cell>
          <cell r="I70" t="str">
            <v>SEIFSA</v>
          </cell>
          <cell r="J70">
            <v>38929</v>
          </cell>
          <cell r="M70">
            <v>38899</v>
          </cell>
        </row>
        <row r="71">
          <cell r="A71">
            <v>137</v>
          </cell>
          <cell r="B71" t="str">
            <v>N</v>
          </cell>
          <cell r="C71" t="str">
            <v xml:space="preserve"> COST OF TRANSPORT IN SOUTH AFRICA (700&amp;800)</v>
          </cell>
          <cell r="D71" t="str">
            <v>ZAR</v>
          </cell>
          <cell r="E71" t="str">
            <v>N1</v>
          </cell>
          <cell r="F71">
            <v>0.15</v>
          </cell>
          <cell r="G71" t="str">
            <v>Fixed</v>
          </cell>
          <cell r="H71" t="str">
            <v>Fixed Portion</v>
          </cell>
          <cell r="I71" t="str">
            <v>Fixed</v>
          </cell>
          <cell r="M71">
            <v>38899</v>
          </cell>
        </row>
        <row r="72">
          <cell r="A72">
            <v>138</v>
          </cell>
          <cell r="B72" t="str">
            <v>N</v>
          </cell>
          <cell r="C72" t="str">
            <v xml:space="preserve"> COST OF TRANSPORT IN SOUTH AFRICA (700&amp;800)</v>
          </cell>
          <cell r="D72" t="str">
            <v>ZAR</v>
          </cell>
          <cell r="E72" t="str">
            <v>N2</v>
          </cell>
          <cell r="F72">
            <v>0.85</v>
          </cell>
          <cell r="G72" t="str">
            <v>Local Transport</v>
          </cell>
          <cell r="H72" t="str">
            <v xml:space="preserve">Table L-2 Index Of Road Freight Costs </v>
          </cell>
          <cell r="I72" t="str">
            <v>SEIFSA</v>
          </cell>
          <cell r="J72">
            <v>38929</v>
          </cell>
          <cell r="M72">
            <v>38899</v>
          </cell>
        </row>
        <row r="73">
          <cell r="A73">
            <v>139</v>
          </cell>
          <cell r="B73" t="str">
            <v>N</v>
          </cell>
          <cell r="C73" t="str">
            <v xml:space="preserve"> COST OF TRANSPORT IN SOUTH AFRICA (700&amp;800)</v>
          </cell>
          <cell r="D73" t="str">
            <v>ZAR</v>
          </cell>
          <cell r="E73" t="str">
            <v>N3</v>
          </cell>
          <cell r="F73">
            <v>0</v>
          </cell>
          <cell r="G73" t="str">
            <v>Fixed</v>
          </cell>
          <cell r="H73" t="str">
            <v>SA Transport</v>
          </cell>
          <cell r="I73" t="str">
            <v>Fixed Inflation</v>
          </cell>
          <cell r="M73">
            <v>38899</v>
          </cell>
        </row>
        <row r="74">
          <cell r="A74">
            <v>145</v>
          </cell>
          <cell r="B74" t="str">
            <v>O</v>
          </cell>
          <cell r="C74" t="str">
            <v xml:space="preserve"> COST OF INSTALLATION AND COMMISSIONING (700&amp;800)</v>
          </cell>
          <cell r="D74" t="str">
            <v>ZAR</v>
          </cell>
          <cell r="E74" t="str">
            <v>O1</v>
          </cell>
          <cell r="F74">
            <v>0.15</v>
          </cell>
          <cell r="G74" t="str">
            <v>Fixed</v>
          </cell>
          <cell r="H74" t="str">
            <v>Fixed Portion</v>
          </cell>
          <cell r="I74" t="str">
            <v>Fixed</v>
          </cell>
          <cell r="M74">
            <v>38899</v>
          </cell>
        </row>
        <row r="75">
          <cell r="A75">
            <v>146</v>
          </cell>
          <cell r="B75" t="str">
            <v>O</v>
          </cell>
          <cell r="C75" t="str">
            <v xml:space="preserve"> COST OF INSTALLATION AND COMMISSIONING (700&amp;800)</v>
          </cell>
          <cell r="D75" t="str">
            <v>ZAR</v>
          </cell>
          <cell r="E75" t="str">
            <v>O2</v>
          </cell>
          <cell r="F75">
            <v>0.85</v>
          </cell>
          <cell r="G75" t="str">
            <v>Cost of Labour</v>
          </cell>
          <cell r="H75" t="str">
            <v>Table C3 (a) All Hourly Paid</v>
          </cell>
          <cell r="I75" t="str">
            <v>SEIFSA</v>
          </cell>
          <cell r="J75">
            <v>38929</v>
          </cell>
          <cell r="M75">
            <v>38899</v>
          </cell>
        </row>
        <row r="76">
          <cell r="A76">
            <v>153</v>
          </cell>
          <cell r="B76" t="str">
            <v>P</v>
          </cell>
          <cell r="C76" t="str">
            <v xml:space="preserve"> LOCAL ENGINEERING (700&amp;800)</v>
          </cell>
          <cell r="D76" t="str">
            <v>ZAR</v>
          </cell>
          <cell r="E76" t="str">
            <v>P1</v>
          </cell>
          <cell r="F76">
            <v>0.15</v>
          </cell>
          <cell r="G76" t="str">
            <v>Fixed</v>
          </cell>
          <cell r="H76" t="str">
            <v>Fixed Portion</v>
          </cell>
          <cell r="I76" t="str">
            <v>Fixed</v>
          </cell>
          <cell r="M76">
            <v>38899</v>
          </cell>
        </row>
        <row r="77">
          <cell r="A77">
            <v>154</v>
          </cell>
          <cell r="B77" t="str">
            <v>P</v>
          </cell>
          <cell r="C77" t="str">
            <v xml:space="preserve"> LOCAL ENGINEERING (700&amp;800)</v>
          </cell>
          <cell r="D77" t="str">
            <v>ZAR</v>
          </cell>
          <cell r="E77" t="str">
            <v>P2</v>
          </cell>
          <cell r="F77">
            <v>0.85</v>
          </cell>
          <cell r="G77" t="str">
            <v>Cost of Labour</v>
          </cell>
          <cell r="H77" t="str">
            <v>Table C3 All Hourly Paid</v>
          </cell>
          <cell r="I77" t="str">
            <v>SEIFSA</v>
          </cell>
          <cell r="J77">
            <v>38929</v>
          </cell>
          <cell r="M77">
            <v>38899</v>
          </cell>
        </row>
        <row r="78">
          <cell r="A78">
            <v>161</v>
          </cell>
          <cell r="B78" t="str">
            <v>Q</v>
          </cell>
          <cell r="C78" t="str">
            <v xml:space="preserve"> COST OF MANUFACTURE IN UK - MECHANICAL (700&amp;800)</v>
          </cell>
          <cell r="D78" t="str">
            <v>GBP</v>
          </cell>
          <cell r="E78" t="str">
            <v>Q1</v>
          </cell>
          <cell r="F78">
            <v>0.15</v>
          </cell>
          <cell r="G78" t="str">
            <v>Fixed</v>
          </cell>
          <cell r="H78" t="str">
            <v>Fixed Portion</v>
          </cell>
          <cell r="I78" t="str">
            <v>Fixed</v>
          </cell>
          <cell r="M78">
            <v>38961</v>
          </cell>
        </row>
        <row r="79">
          <cell r="A79">
            <v>162</v>
          </cell>
          <cell r="B79" t="str">
            <v>Q</v>
          </cell>
          <cell r="C79" t="str">
            <v xml:space="preserve"> COST OF MANUFACTURE IN UK - MECHANICAL (700&amp;800)</v>
          </cell>
          <cell r="D79" t="str">
            <v>GBP</v>
          </cell>
          <cell r="E79" t="str">
            <v>Q2</v>
          </cell>
          <cell r="F79">
            <v>0.4</v>
          </cell>
          <cell r="G79" t="str">
            <v>Cost of Labour</v>
          </cell>
          <cell r="H79" t="str">
            <v>Mech Engineering</v>
          </cell>
          <cell r="I79" t="str">
            <v>BEAMA</v>
          </cell>
          <cell r="J79">
            <v>38990</v>
          </cell>
          <cell r="K79" t="str">
            <v>GBP  822,413.00</v>
          </cell>
          <cell r="L79" t="str">
            <v>GBP 1.0 = ZAR 14.54</v>
          </cell>
          <cell r="M79">
            <v>38961</v>
          </cell>
        </row>
        <row r="80">
          <cell r="A80">
            <v>163</v>
          </cell>
          <cell r="B80" t="str">
            <v>Q</v>
          </cell>
          <cell r="C80" t="str">
            <v xml:space="preserve"> COST OF MANUFACTURE IN UK - MECHANICAL (700&amp;800)</v>
          </cell>
          <cell r="D80" t="str">
            <v>GBP</v>
          </cell>
          <cell r="E80" t="str">
            <v>Q3</v>
          </cell>
          <cell r="F80">
            <v>0.45</v>
          </cell>
          <cell r="G80" t="str">
            <v>Cost of Materials</v>
          </cell>
          <cell r="H80" t="str">
            <v>Mech Engineering</v>
          </cell>
          <cell r="I80" t="str">
            <v>BEAMA</v>
          </cell>
          <cell r="M80">
            <v>38961</v>
          </cell>
        </row>
        <row r="81">
          <cell r="A81">
            <v>170</v>
          </cell>
          <cell r="B81" t="str">
            <v>R</v>
          </cell>
          <cell r="C81" t="str">
            <v xml:space="preserve"> ENGINEERING (700&amp;800)</v>
          </cell>
          <cell r="D81" t="str">
            <v>GBP</v>
          </cell>
          <cell r="E81" t="str">
            <v>R1</v>
          </cell>
          <cell r="F81">
            <v>0.15</v>
          </cell>
          <cell r="G81" t="str">
            <v>Fixed</v>
          </cell>
          <cell r="H81" t="str">
            <v>Fixed Portion</v>
          </cell>
          <cell r="I81" t="str">
            <v>Fixed</v>
          </cell>
          <cell r="M81">
            <v>38961</v>
          </cell>
        </row>
        <row r="82">
          <cell r="A82">
            <v>171</v>
          </cell>
          <cell r="B82" t="str">
            <v>R</v>
          </cell>
          <cell r="C82" t="str">
            <v xml:space="preserve"> ENGINEERING (700&amp;800)</v>
          </cell>
          <cell r="D82" t="str">
            <v>GBP</v>
          </cell>
          <cell r="E82" t="str">
            <v>R2</v>
          </cell>
          <cell r="F82">
            <v>0.85</v>
          </cell>
          <cell r="G82" t="str">
            <v>Cost of Labour</v>
          </cell>
          <cell r="H82" t="str">
            <v>Mech Engineering</v>
          </cell>
          <cell r="I82" t="str">
            <v>BEAMA</v>
          </cell>
          <cell r="J82">
            <v>38990</v>
          </cell>
          <cell r="K82" t="str">
            <v>GBP 58,148.00</v>
          </cell>
          <cell r="L82" t="str">
            <v>GBP 1.0 = 14.54</v>
          </cell>
          <cell r="M82">
            <v>38961</v>
          </cell>
        </row>
        <row r="83">
          <cell r="A83">
            <v>178</v>
          </cell>
          <cell r="B83" t="str">
            <v>S</v>
          </cell>
          <cell r="C83" t="str">
            <v xml:space="preserve"> CONTRACT MANAGEMENT / MATERIAL SUPPLY - PIPEWORK (700&amp;800)</v>
          </cell>
          <cell r="D83" t="str">
            <v>ZAR</v>
          </cell>
          <cell r="E83" t="str">
            <v>S1</v>
          </cell>
          <cell r="F83">
            <v>0.15</v>
          </cell>
          <cell r="G83" t="str">
            <v>Fixed</v>
          </cell>
          <cell r="H83" t="str">
            <v>Fixed Portion</v>
          </cell>
          <cell r="I83" t="str">
            <v>Fixed</v>
          </cell>
          <cell r="M83">
            <v>38899</v>
          </cell>
        </row>
        <row r="84">
          <cell r="A84">
            <v>179</v>
          </cell>
          <cell r="B84" t="str">
            <v>S</v>
          </cell>
          <cell r="C84" t="str">
            <v xml:space="preserve"> CONTRACT MANAGEMENT / MATERIAL SUPPLY - PIPEWORK (700&amp;800)</v>
          </cell>
          <cell r="D84" t="str">
            <v>ZAR</v>
          </cell>
          <cell r="E84" t="str">
            <v>S2</v>
          </cell>
          <cell r="F84">
            <v>0.85</v>
          </cell>
          <cell r="G84" t="str">
            <v>Material / Contract Management</v>
          </cell>
          <cell r="H84" t="str">
            <v>Table E-8</v>
          </cell>
          <cell r="I84" t="str">
            <v>SEIFSA</v>
          </cell>
          <cell r="J84">
            <v>38929</v>
          </cell>
          <cell r="M84">
            <v>38899</v>
          </cell>
        </row>
        <row r="85">
          <cell r="A85">
            <v>186</v>
          </cell>
          <cell r="B85" t="str">
            <v>T</v>
          </cell>
          <cell r="C85" t="str">
            <v xml:space="preserve"> COST OF MANUFACTURING IN SOUTH AFRICA - MECHANICAL (700&amp;800)</v>
          </cell>
          <cell r="D85" t="str">
            <v>ZAR</v>
          </cell>
          <cell r="E85" t="str">
            <v>T1</v>
          </cell>
          <cell r="F85">
            <v>0.15</v>
          </cell>
          <cell r="G85" t="str">
            <v>Fixed</v>
          </cell>
          <cell r="H85" t="str">
            <v>Fixed Portion</v>
          </cell>
          <cell r="I85" t="str">
            <v>Fixed</v>
          </cell>
          <cell r="M85">
            <v>38899</v>
          </cell>
        </row>
        <row r="86">
          <cell r="A86">
            <v>187</v>
          </cell>
          <cell r="B86" t="str">
            <v>T</v>
          </cell>
          <cell r="C86" t="str">
            <v xml:space="preserve"> COST OF MANUFACTURING IN SOUTH AFRICA - MECHANICAL (700&amp;800)</v>
          </cell>
          <cell r="D86" t="str">
            <v>ZAR</v>
          </cell>
          <cell r="E86" t="str">
            <v>T2</v>
          </cell>
          <cell r="F86">
            <v>0.45</v>
          </cell>
          <cell r="G86" t="str">
            <v>Cost of Labour</v>
          </cell>
          <cell r="H86" t="str">
            <v>Table C3 All Hourly Paid Employees</v>
          </cell>
          <cell r="I86" t="str">
            <v>SEIFSA</v>
          </cell>
          <cell r="J86">
            <v>38929</v>
          </cell>
          <cell r="M86">
            <v>38899</v>
          </cell>
        </row>
        <row r="87">
          <cell r="A87">
            <v>188</v>
          </cell>
          <cell r="B87" t="str">
            <v>T</v>
          </cell>
          <cell r="C87" t="str">
            <v xml:space="preserve"> COST OF MANUFACTURING IN SOUTH AFRICA - MECHANICAL (700&amp;800)</v>
          </cell>
          <cell r="D87" t="str">
            <v>ZAR</v>
          </cell>
          <cell r="E87" t="str">
            <v>T3</v>
          </cell>
          <cell r="F87">
            <v>0.4</v>
          </cell>
          <cell r="G87" t="str">
            <v>Cost of Materials</v>
          </cell>
          <cell r="H87" t="str">
            <v>Table E-5 Round Bar</v>
          </cell>
          <cell r="I87" t="str">
            <v>SEIFSA</v>
          </cell>
          <cell r="J87">
            <v>38929</v>
          </cell>
          <cell r="M87">
            <v>38899</v>
          </cell>
        </row>
        <row r="88">
          <cell r="A88">
            <v>195</v>
          </cell>
          <cell r="B88" t="str">
            <v>U</v>
          </cell>
          <cell r="C88" t="str">
            <v xml:space="preserve"> COST OF GOODS MANUFACTURED IN GERMANY (700&amp;800)</v>
          </cell>
          <cell r="D88" t="str">
            <v>Eur</v>
          </cell>
          <cell r="E88" t="str">
            <v>U1</v>
          </cell>
          <cell r="F88">
            <v>0.15</v>
          </cell>
          <cell r="G88" t="str">
            <v>Fixed</v>
          </cell>
          <cell r="H88" t="str">
            <v>Fixed Portion</v>
          </cell>
          <cell r="I88" t="str">
            <v>Fixed</v>
          </cell>
          <cell r="M88">
            <v>38991</v>
          </cell>
        </row>
        <row r="89">
          <cell r="A89">
            <v>196</v>
          </cell>
          <cell r="B89" t="str">
            <v>U</v>
          </cell>
          <cell r="C89" t="str">
            <v xml:space="preserve"> COST OF GOODS MANUFACTURED IN GERMANY (700&amp;800)</v>
          </cell>
          <cell r="D89" t="str">
            <v>Eur</v>
          </cell>
          <cell r="E89" t="str">
            <v>U2</v>
          </cell>
          <cell r="F89">
            <v>0.85</v>
          </cell>
          <cell r="G89" t="str">
            <v>6%  Per Annum</v>
          </cell>
          <cell r="H89" t="str">
            <v>German manufatured goods</v>
          </cell>
          <cell r="I89" t="str">
            <v>Inflation fixed %</v>
          </cell>
          <cell r="J89">
            <v>2006</v>
          </cell>
          <cell r="M89">
            <v>38991</v>
          </cell>
        </row>
        <row r="90">
          <cell r="A90">
            <v>203</v>
          </cell>
          <cell r="B90" t="str">
            <v>V</v>
          </cell>
          <cell r="C90" t="str">
            <v>900 Pipes, Fittings and Vessels, Section 10</v>
          </cell>
          <cell r="D90" t="str">
            <v>Eur</v>
          </cell>
          <cell r="E90" t="str">
            <v>V1</v>
          </cell>
          <cell r="F90">
            <v>0.15</v>
          </cell>
          <cell r="G90" t="str">
            <v>Fixed</v>
          </cell>
          <cell r="H90" t="str">
            <v>Fixed Portion</v>
          </cell>
          <cell r="I90" t="str">
            <v>Fixed</v>
          </cell>
          <cell r="M90">
            <v>38991</v>
          </cell>
        </row>
        <row r="91">
          <cell r="A91">
            <v>204</v>
          </cell>
          <cell r="B91" t="str">
            <v>V</v>
          </cell>
          <cell r="C91" t="str">
            <v>900 Pipes, Fittings and Vessels, Section 10</v>
          </cell>
          <cell r="D91" t="str">
            <v>Eur</v>
          </cell>
          <cell r="E91" t="str">
            <v>V2</v>
          </cell>
          <cell r="F91">
            <v>0.10100000000000001</v>
          </cell>
          <cell r="G91" t="str">
            <v>Structural Sections</v>
          </cell>
          <cell r="H91" t="str">
            <v>World Carbon Steel Product Price Index -  Structural Sections &amp; Beams</v>
          </cell>
          <cell r="I91" t="str">
            <v>Meps(www.meps.co.uk)</v>
          </cell>
          <cell r="J91">
            <v>38992</v>
          </cell>
          <cell r="L91" t="str">
            <v>see above</v>
          </cell>
          <cell r="M91">
            <v>38991</v>
          </cell>
        </row>
        <row r="92">
          <cell r="A92">
            <v>205</v>
          </cell>
          <cell r="B92" t="str">
            <v>V</v>
          </cell>
          <cell r="C92" t="str">
            <v>900 Pipes, Fittings and Vessels, Section 10</v>
          </cell>
          <cell r="D92" t="str">
            <v>Eur</v>
          </cell>
          <cell r="E92" t="str">
            <v>V3</v>
          </cell>
          <cell r="F92">
            <v>0.27</v>
          </cell>
          <cell r="G92" t="str">
            <v>HR Plate</v>
          </cell>
          <cell r="H92" t="str">
            <v>World Carbon Steel Product Price Index - USD/tonne for HR Plate</v>
          </cell>
          <cell r="I92" t="str">
            <v>Meps(www.meps.co.uk)</v>
          </cell>
          <cell r="J92">
            <v>38992</v>
          </cell>
          <cell r="L92" t="str">
            <v>see above</v>
          </cell>
          <cell r="M92">
            <v>38991</v>
          </cell>
        </row>
        <row r="93">
          <cell r="A93">
            <v>206</v>
          </cell>
          <cell r="B93" t="str">
            <v>V</v>
          </cell>
          <cell r="C93" t="str">
            <v>900 Pipes, Fittings and Vessels, Section 10</v>
          </cell>
          <cell r="D93" t="str">
            <v>Eur</v>
          </cell>
          <cell r="E93" t="str">
            <v>V4</v>
          </cell>
          <cell r="F93">
            <v>0.25700000000000001</v>
          </cell>
          <cell r="G93" t="str">
            <v>Prefab</v>
          </cell>
          <cell r="H93" t="str">
            <v>Reihe 273, Fachserie 17, der Erzeugerpreise gewerblicher Produkte fur Metalle und Halbzeuge"</v>
          </cell>
          <cell r="I93" t="str">
            <v>des Statistischen Bundesamte Deutschlands</v>
          </cell>
          <cell r="J93">
            <v>38992</v>
          </cell>
          <cell r="L93" t="str">
            <v>see above</v>
          </cell>
          <cell r="M93">
            <v>38991</v>
          </cell>
        </row>
        <row r="94">
          <cell r="A94">
            <v>207</v>
          </cell>
          <cell r="B94" t="str">
            <v>V</v>
          </cell>
          <cell r="C94" t="str">
            <v>900 Pipes, Fittings and Vessels, Section 10</v>
          </cell>
          <cell r="D94" t="str">
            <v>Eur</v>
          </cell>
          <cell r="E94" t="str">
            <v>V5</v>
          </cell>
          <cell r="F94">
            <v>0.222</v>
          </cell>
          <cell r="G94" t="str">
            <v>Labour Manufacturing</v>
          </cell>
          <cell r="H94" t="str">
            <v>Labour Cost Index – EU25 for Manufacturing Labour, Nominal Value  – Seasonally adjusted - Labour Cost Index quoted quarterly for the labour indices for European labour</v>
          </cell>
          <cell r="I94" t="str">
            <v>EUROSTAT</v>
          </cell>
          <cell r="J94" t="str">
            <v>2nd Quarter 2006</v>
          </cell>
          <cell r="L94" t="str">
            <v>see above</v>
          </cell>
          <cell r="M94">
            <v>38899</v>
          </cell>
        </row>
        <row r="95">
          <cell r="A95">
            <v>214</v>
          </cell>
          <cell r="B95" t="str">
            <v>W</v>
          </cell>
          <cell r="C95" t="str">
            <v>1000 Unitized Control &amp; Instrumentation, Section 3&amp;11</v>
          </cell>
          <cell r="D95" t="str">
            <v>Eur</v>
          </cell>
          <cell r="E95" t="str">
            <v>W1</v>
          </cell>
          <cell r="F95">
            <v>0.15</v>
          </cell>
          <cell r="G95" t="str">
            <v>Fixed</v>
          </cell>
          <cell r="H95" t="str">
            <v>Fixed Portion</v>
          </cell>
          <cell r="I95" t="str">
            <v>Fixed</v>
          </cell>
          <cell r="M95">
            <v>38991</v>
          </cell>
        </row>
        <row r="96">
          <cell r="A96">
            <v>215</v>
          </cell>
          <cell r="B96" t="str">
            <v>W</v>
          </cell>
          <cell r="C96" t="str">
            <v>1000 Unitized Control &amp; Instrumentation, Section 3&amp;11</v>
          </cell>
          <cell r="D96" t="str">
            <v>Eur</v>
          </cell>
          <cell r="E96" t="str">
            <v>W2</v>
          </cell>
          <cell r="F96">
            <v>7.9000000000000001E-2</v>
          </cell>
          <cell r="G96" t="str">
            <v>HR Plate</v>
          </cell>
          <cell r="H96" t="str">
            <v>World Carbon Steel Product Price Index - USD/tonne for HR Plate</v>
          </cell>
          <cell r="I96" t="str">
            <v>Meps(www.meps.co.uk)</v>
          </cell>
          <cell r="J96">
            <v>38992</v>
          </cell>
          <cell r="L96" t="str">
            <v>see above</v>
          </cell>
          <cell r="M96">
            <v>38991</v>
          </cell>
        </row>
        <row r="97">
          <cell r="A97">
            <v>216</v>
          </cell>
          <cell r="B97" t="str">
            <v>W</v>
          </cell>
          <cell r="C97" t="str">
            <v>1000 Unitized Control &amp; Instrumentation, Section 3&amp;11</v>
          </cell>
          <cell r="D97" t="str">
            <v>Eur</v>
          </cell>
          <cell r="E97" t="str">
            <v>W3</v>
          </cell>
          <cell r="F97">
            <v>0.77100000000000002</v>
          </cell>
          <cell r="G97" t="str">
            <v>Labour Manufacturing</v>
          </cell>
          <cell r="H97" t="str">
            <v>Labour Cost Index – EU25 for Manufacturing Labour, Nominal Value  – Seasonally adjusted - Labour Cost Index quoted quarterly for the labour indices for European labour</v>
          </cell>
          <cell r="I97" t="str">
            <v>EUROSTAT</v>
          </cell>
          <cell r="J97" t="str">
            <v>2nd Quarter 2006</v>
          </cell>
          <cell r="L97" t="str">
            <v>see above</v>
          </cell>
          <cell r="M97">
            <v>38899</v>
          </cell>
        </row>
        <row r="98">
          <cell r="A98">
            <v>223</v>
          </cell>
          <cell r="B98" t="str">
            <v>X</v>
          </cell>
          <cell r="C98" t="str">
            <v>1100 Civil &amp; Structural, Section 14, South Africa</v>
          </cell>
          <cell r="D98" t="str">
            <v>ZAR</v>
          </cell>
          <cell r="E98" t="str">
            <v>X1</v>
          </cell>
          <cell r="F98">
            <v>0.15</v>
          </cell>
          <cell r="G98" t="str">
            <v>Fixed</v>
          </cell>
          <cell r="H98" t="str">
            <v>Fixed Portion</v>
          </cell>
          <cell r="I98" t="str">
            <v>Fixed</v>
          </cell>
          <cell r="M98">
            <v>38961</v>
          </cell>
        </row>
        <row r="99">
          <cell r="A99">
            <v>224</v>
          </cell>
          <cell r="B99" t="str">
            <v>X</v>
          </cell>
          <cell r="C99" t="str">
            <v>1100 Civil &amp; Structural, Section 14, South Africa</v>
          </cell>
          <cell r="D99" t="str">
            <v>ZAR</v>
          </cell>
          <cell r="E99" t="str">
            <v>X2</v>
          </cell>
          <cell r="F99">
            <v>0.222</v>
          </cell>
          <cell r="G99" t="str">
            <v>E-A Light Sections</v>
          </cell>
          <cell r="H99" t="str">
            <v>Table E-A</v>
          </cell>
          <cell r="I99" t="str">
            <v>SEIFSA</v>
          </cell>
          <cell r="J99">
            <v>38962</v>
          </cell>
          <cell r="M99">
            <v>38961</v>
          </cell>
        </row>
        <row r="100">
          <cell r="A100">
            <v>225</v>
          </cell>
          <cell r="B100" t="str">
            <v>X</v>
          </cell>
          <cell r="C100" t="str">
            <v>1100 Civil &amp; Structural, Section 14, South Africa</v>
          </cell>
          <cell r="D100" t="str">
            <v>ZAR</v>
          </cell>
          <cell r="E100" t="str">
            <v>X3</v>
          </cell>
          <cell r="F100">
            <v>0.153</v>
          </cell>
          <cell r="G100" t="str">
            <v>E-A Hot Rolled</v>
          </cell>
          <cell r="H100" t="str">
            <v>Table E-A</v>
          </cell>
          <cell r="I100" t="str">
            <v>SEIFSA</v>
          </cell>
          <cell r="J100">
            <v>38962</v>
          </cell>
          <cell r="M100">
            <v>38961</v>
          </cell>
        </row>
        <row r="101">
          <cell r="A101">
            <v>226</v>
          </cell>
          <cell r="B101" t="str">
            <v>X</v>
          </cell>
          <cell r="C101" t="str">
            <v>1100 Civil &amp; Structural, Section 14, South Africa</v>
          </cell>
          <cell r="D101" t="str">
            <v>ZAR</v>
          </cell>
          <cell r="E101" t="str">
            <v>X4</v>
          </cell>
          <cell r="F101">
            <v>0.47499999999999998</v>
          </cell>
          <cell r="G101" t="str">
            <v>Labour</v>
          </cell>
          <cell r="H101" t="str">
            <v>Table C3, All hourly paid employees.</v>
          </cell>
          <cell r="I101" t="str">
            <v>SEIFSA</v>
          </cell>
          <cell r="J101">
            <v>38962</v>
          </cell>
          <cell r="M101">
            <v>38961</v>
          </cell>
        </row>
        <row r="102">
          <cell r="A102">
            <v>233</v>
          </cell>
          <cell r="B102" t="str">
            <v>Y1</v>
          </cell>
          <cell r="C102" t="str">
            <v>Local Management Activities</v>
          </cell>
          <cell r="D102" t="str">
            <v>ZAR</v>
          </cell>
          <cell r="E102" t="str">
            <v>Y1.1</v>
          </cell>
          <cell r="F102">
            <v>0.15</v>
          </cell>
          <cell r="G102" t="str">
            <v>Fixed</v>
          </cell>
          <cell r="H102" t="str">
            <v>Fixed Portion</v>
          </cell>
          <cell r="I102" t="str">
            <v>Fixed</v>
          </cell>
          <cell r="M102">
            <v>38961</v>
          </cell>
        </row>
        <row r="103">
          <cell r="A103">
            <v>234</v>
          </cell>
          <cell r="B103" t="str">
            <v>Y1</v>
          </cell>
          <cell r="C103" t="str">
            <v>Local Management Activities</v>
          </cell>
          <cell r="D103" t="str">
            <v>ZAR</v>
          </cell>
          <cell r="E103" t="str">
            <v>Y1.2</v>
          </cell>
          <cell r="F103">
            <v>0.85</v>
          </cell>
          <cell r="G103" t="str">
            <v>Labour</v>
          </cell>
          <cell r="H103" t="str">
            <v>Table C3, All hourly paid employees.</v>
          </cell>
          <cell r="I103" t="str">
            <v>SEIFSA</v>
          </cell>
          <cell r="J103">
            <v>38962</v>
          </cell>
          <cell r="M103">
            <v>38961</v>
          </cell>
        </row>
        <row r="104">
          <cell r="A104">
            <v>241</v>
          </cell>
          <cell r="B104" t="str">
            <v>Y2</v>
          </cell>
          <cell r="C104" t="str">
            <v>Local Design</v>
          </cell>
          <cell r="D104" t="str">
            <v>ZAR</v>
          </cell>
          <cell r="E104" t="str">
            <v>Y2.1</v>
          </cell>
          <cell r="F104">
            <v>0.15</v>
          </cell>
          <cell r="G104" t="str">
            <v>Fixed</v>
          </cell>
          <cell r="H104" t="str">
            <v>Fixed Portion</v>
          </cell>
          <cell r="I104" t="str">
            <v>Fixed</v>
          </cell>
          <cell r="M104">
            <v>38961</v>
          </cell>
        </row>
        <row r="105">
          <cell r="A105">
            <v>242</v>
          </cell>
          <cell r="B105" t="str">
            <v>Y2</v>
          </cell>
          <cell r="C105" t="str">
            <v>Local Design</v>
          </cell>
          <cell r="D105" t="str">
            <v>ZAR</v>
          </cell>
          <cell r="E105" t="str">
            <v>Y2.2</v>
          </cell>
          <cell r="F105">
            <v>0.85</v>
          </cell>
          <cell r="G105" t="str">
            <v>Labour</v>
          </cell>
          <cell r="H105" t="str">
            <v>Table C3, All hourly paid employees.</v>
          </cell>
          <cell r="I105" t="str">
            <v>SEIFSA</v>
          </cell>
          <cell r="J105">
            <v>38962</v>
          </cell>
          <cell r="M105">
            <v>38961</v>
          </cell>
        </row>
        <row r="106">
          <cell r="A106">
            <v>249</v>
          </cell>
          <cell r="B106" t="str">
            <v>Z</v>
          </cell>
          <cell r="C106" t="str">
            <v>1200 ACC - Supply of Bundles</v>
          </cell>
          <cell r="D106" t="str">
            <v>ZAR</v>
          </cell>
          <cell r="E106" t="str">
            <v>Z1</v>
          </cell>
          <cell r="F106">
            <v>0.05</v>
          </cell>
          <cell r="G106" t="str">
            <v>Fixed</v>
          </cell>
          <cell r="H106" t="str">
            <v>Fixed Portion</v>
          </cell>
          <cell r="I106" t="str">
            <v>Fixed</v>
          </cell>
          <cell r="M106">
            <v>38899</v>
          </cell>
        </row>
        <row r="107">
          <cell r="A107">
            <v>250</v>
          </cell>
          <cell r="B107" t="str">
            <v>Z</v>
          </cell>
          <cell r="C107" t="str">
            <v>1200 ACC - Supply of Bundles</v>
          </cell>
          <cell r="D107" t="str">
            <v>ZAR</v>
          </cell>
          <cell r="E107" t="str">
            <v>Z2</v>
          </cell>
          <cell r="F107">
            <v>0.15</v>
          </cell>
          <cell r="G107" t="str">
            <v>Labour</v>
          </cell>
          <cell r="H107" t="str">
            <v>C-3: All hourly paid Employees</v>
          </cell>
          <cell r="I107" t="str">
            <v>SEIFSA</v>
          </cell>
          <cell r="J107">
            <v>38899</v>
          </cell>
          <cell r="K107" t="str">
            <v>Not Applicable</v>
          </cell>
          <cell r="M107">
            <v>38899</v>
          </cell>
        </row>
        <row r="108">
          <cell r="A108">
            <v>251</v>
          </cell>
          <cell r="B108" t="str">
            <v>Z</v>
          </cell>
          <cell r="C108" t="str">
            <v>1200 ACC - Supply of Bundles</v>
          </cell>
          <cell r="D108" t="str">
            <v>ZAR</v>
          </cell>
          <cell r="E108" t="str">
            <v>Z3</v>
          </cell>
          <cell r="F108">
            <v>0.45</v>
          </cell>
          <cell r="G108" t="str">
            <v>Material</v>
          </cell>
          <cell r="H108" t="str">
            <v>E-A: Cold rolled</v>
          </cell>
          <cell r="I108" t="str">
            <v>SEIFSA</v>
          </cell>
          <cell r="J108">
            <v>38899</v>
          </cell>
          <cell r="K108" t="str">
            <v>Not Applicable</v>
          </cell>
          <cell r="M108">
            <v>38899</v>
          </cell>
        </row>
        <row r="109">
          <cell r="A109">
            <v>252</v>
          </cell>
          <cell r="B109" t="str">
            <v>Z</v>
          </cell>
          <cell r="C109" t="str">
            <v>1200 ACC - Supply of Bundles</v>
          </cell>
          <cell r="D109" t="str">
            <v>ZAR</v>
          </cell>
          <cell r="E109" t="str">
            <v>Z4</v>
          </cell>
          <cell r="F109">
            <v>0.35</v>
          </cell>
          <cell r="G109" t="str">
            <v>Zinc</v>
          </cell>
          <cell r="H109" t="str">
            <v>F: Zinc</v>
          </cell>
          <cell r="I109" t="str">
            <v>SEIFSA</v>
          </cell>
          <cell r="J109">
            <v>38899</v>
          </cell>
          <cell r="K109" t="str">
            <v>Not Applicable</v>
          </cell>
          <cell r="M109">
            <v>38899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D Incident&amp;Accident Data"/>
      <sheetName val="Definitions"/>
      <sheetName val="DI per Dpt"/>
      <sheetName val="DI per month"/>
      <sheetName val="ED per yr per mth per DI sever "/>
      <sheetName val="Chart1"/>
      <sheetName val="Sheet5"/>
      <sheetName val="Body part data"/>
      <sheetName val="Body Part vs DI"/>
      <sheetName val="Chart per Group%"/>
      <sheetName val="LB vs Employee vs PC"/>
    </sheetNames>
    <sheetDataSet>
      <sheetData sheetId="0" refreshError="1"/>
      <sheetData sheetId="1" refreshError="1">
        <row r="25">
          <cell r="I25" t="str">
            <v>Operating without authority</v>
          </cell>
          <cell r="J25" t="str">
            <v>Inadequate warning systems</v>
          </cell>
        </row>
        <row r="26">
          <cell r="I26" t="str">
            <v>Failure to warn</v>
          </cell>
          <cell r="J26" t="str">
            <v>Defective Protective Devices</v>
          </cell>
        </row>
        <row r="27">
          <cell r="I27" t="str">
            <v>Deviation from standard practice/procedure</v>
          </cell>
          <cell r="J27" t="str">
            <v>Lighting Sub-standard</v>
          </cell>
        </row>
        <row r="28">
          <cell r="I28" t="str">
            <v>Use of unsafe/sub-standard equipment/tools</v>
          </cell>
          <cell r="J28" t="str">
            <v xml:space="preserve">No/Inadequate personal </v>
          </cell>
        </row>
        <row r="29">
          <cell r="I29" t="str">
            <v>Improper placing/stacking/positioning</v>
          </cell>
          <cell r="J29" t="str">
            <v>Sub-standard material</v>
          </cell>
        </row>
        <row r="30">
          <cell r="I30" t="str">
            <v>improper loading</v>
          </cell>
          <cell r="J30" t="str">
            <v>inadequate ventilation</v>
          </cell>
        </row>
        <row r="31">
          <cell r="I31" t="str">
            <v>working on/servicing moving machinery</v>
          </cell>
          <cell r="J31" t="str">
            <v>inadequate protective devices</v>
          </cell>
        </row>
        <row r="32">
          <cell r="I32" t="str">
            <v>wearing sub-standard personal protective equipment</v>
          </cell>
          <cell r="J32" t="str">
            <v>excessive emissions</v>
          </cell>
        </row>
        <row r="33">
          <cell r="I33" t="str">
            <v>using personal protective equipment incorrectly</v>
          </cell>
          <cell r="J33" t="str">
            <v>sub-standard/defective tools/equipment</v>
          </cell>
        </row>
        <row r="34">
          <cell r="I34" t="str">
            <v>games/horseplay</v>
          </cell>
          <cell r="J34" t="str">
            <v>hazardous arrangement/layout/disorder</v>
          </cell>
        </row>
        <row r="35">
          <cell r="I35" t="str">
            <v>attention distracted</v>
          </cell>
          <cell r="J35" t="str">
            <v>surface sub-standard</v>
          </cell>
        </row>
        <row r="36">
          <cell r="F36" t="str">
            <v>Days Off</v>
          </cell>
          <cell r="I36" t="str">
            <v>failure to secure/make safe</v>
          </cell>
          <cell r="J36" t="str">
            <v>hazardous environmental conditions</v>
          </cell>
        </row>
        <row r="37">
          <cell r="F37">
            <v>1</v>
          </cell>
          <cell r="I37" t="str">
            <v>operating at improper speed</v>
          </cell>
          <cell r="J37" t="str">
            <v>congestion/restriction</v>
          </cell>
        </row>
        <row r="38">
          <cell r="F38">
            <v>2</v>
          </cell>
          <cell r="I38" t="str">
            <v>rules/regulations ignored</v>
          </cell>
          <cell r="J38" t="str">
            <v>natural hazards</v>
          </cell>
        </row>
        <row r="39">
          <cell r="F39">
            <v>3</v>
          </cell>
          <cell r="I39" t="str">
            <v xml:space="preserve"> unsafe use/improper application of equipment/tools</v>
          </cell>
          <cell r="J39" t="str">
            <v>fire &amp; explosion hazard</v>
          </cell>
        </row>
        <row r="40">
          <cell r="F40">
            <v>4</v>
          </cell>
          <cell r="I40" t="str">
            <v>improper mixing</v>
          </cell>
          <cell r="J40" t="str">
            <v>other (specify in description)</v>
          </cell>
        </row>
        <row r="41">
          <cell r="F41">
            <v>5</v>
          </cell>
          <cell r="I41" t="str">
            <v>taking up unsafe position</v>
          </cell>
        </row>
        <row r="42">
          <cell r="F42">
            <v>6</v>
          </cell>
          <cell r="I42" t="str">
            <v>failure to wear protective equipment</v>
          </cell>
        </row>
        <row r="43">
          <cell r="F43">
            <v>7</v>
          </cell>
          <cell r="I43" t="str">
            <v>improper handling/lifting</v>
          </cell>
        </row>
        <row r="44">
          <cell r="F44">
            <v>8</v>
          </cell>
          <cell r="I44" t="str">
            <v>rendering safety devices inoperative</v>
          </cell>
        </row>
        <row r="45">
          <cell r="F45">
            <v>9</v>
          </cell>
          <cell r="I45" t="str">
            <v>other (specify in description)</v>
          </cell>
        </row>
        <row r="46">
          <cell r="F46">
            <v>10</v>
          </cell>
        </row>
        <row r="47">
          <cell r="F47">
            <v>11</v>
          </cell>
        </row>
        <row r="48">
          <cell r="F48">
            <v>12</v>
          </cell>
        </row>
        <row r="49">
          <cell r="F49">
            <v>13</v>
          </cell>
        </row>
        <row r="50">
          <cell r="F50">
            <v>14</v>
          </cell>
        </row>
        <row r="51">
          <cell r="F51" t="str">
            <v>15-30</v>
          </cell>
        </row>
        <row r="52">
          <cell r="F52" t="str">
            <v>30-60</v>
          </cell>
        </row>
        <row r="53">
          <cell r="F53" t="str">
            <v>60-90</v>
          </cell>
        </row>
        <row r="54">
          <cell r="F54" t="str">
            <v>90-120</v>
          </cell>
        </row>
        <row r="55">
          <cell r="F55" t="str">
            <v>120-150</v>
          </cell>
        </row>
        <row r="56">
          <cell r="F56" t="str">
            <v>150-180</v>
          </cell>
        </row>
        <row r="57">
          <cell r="F57" t="str">
            <v>&gt;180</v>
          </cell>
        </row>
        <row r="66">
          <cell r="F66" t="str">
            <v>Aquaplan</v>
          </cell>
          <cell r="H66" t="str">
            <v>Installations</v>
          </cell>
          <cell r="I66" t="str">
            <v>Chemical</v>
          </cell>
        </row>
        <row r="67">
          <cell r="F67" t="str">
            <v>Coal Milling</v>
          </cell>
          <cell r="H67" t="str">
            <v>Equipment</v>
          </cell>
          <cell r="I67" t="str">
            <v>Dust</v>
          </cell>
        </row>
        <row r="68">
          <cell r="F68" t="str">
            <v xml:space="preserve">DB Thermal </v>
          </cell>
          <cell r="H68" t="str">
            <v>Machinery</v>
          </cell>
          <cell r="I68" t="str">
            <v>Fumes</v>
          </cell>
        </row>
        <row r="69">
          <cell r="F69" t="str">
            <v>Ennead</v>
          </cell>
          <cell r="H69" t="str">
            <v>Transport</v>
          </cell>
          <cell r="I69" t="str">
            <v>Noise</v>
          </cell>
        </row>
        <row r="70">
          <cell r="F70" t="str">
            <v>JSE</v>
          </cell>
          <cell r="H70" t="str">
            <v>Metal-Cold</v>
          </cell>
          <cell r="I70" t="str">
            <v>Fire</v>
          </cell>
        </row>
        <row r="71">
          <cell r="F71" t="str">
            <v>Howden Project</v>
          </cell>
          <cell r="H71" t="str">
            <v>Lifting Equipment</v>
          </cell>
          <cell r="I71" t="str">
            <v>Steam/Smoke</v>
          </cell>
        </row>
        <row r="72">
          <cell r="F72" t="str">
            <v>Kaefar</v>
          </cell>
          <cell r="H72" t="str">
            <v>Electricity</v>
          </cell>
          <cell r="I72" t="str">
            <v>Gas</v>
          </cell>
        </row>
        <row r="73">
          <cell r="F73" t="str">
            <v>Loesh</v>
          </cell>
          <cell r="H73" t="str">
            <v>Metal-hot</v>
          </cell>
          <cell r="I73" t="str">
            <v>Heat</v>
          </cell>
        </row>
        <row r="74">
          <cell r="F74" t="str">
            <v>Moya Manyi Kwikfix</v>
          </cell>
          <cell r="H74" t="str">
            <v>Power Tools</v>
          </cell>
          <cell r="I74" t="str">
            <v>Radiation</v>
          </cell>
        </row>
        <row r="75">
          <cell r="F75" t="str">
            <v>SGB</v>
          </cell>
          <cell r="H75" t="str">
            <v>Hand tools</v>
          </cell>
          <cell r="I75" t="str">
            <v>Vibration</v>
          </cell>
        </row>
        <row r="76">
          <cell r="F76" t="str">
            <v>Mpumalanga Utility Services</v>
          </cell>
          <cell r="H76" t="str">
            <v>Sharp edge</v>
          </cell>
          <cell r="I76" t="str">
            <v>Biological</v>
          </cell>
        </row>
        <row r="77">
          <cell r="F77" t="str">
            <v>PB Power</v>
          </cell>
          <cell r="H77" t="str">
            <v>Material/goods</v>
          </cell>
          <cell r="I77" t="str">
            <v>Ergonomic</v>
          </cell>
        </row>
        <row r="78">
          <cell r="F78" t="str">
            <v>Roschcon Civils</v>
          </cell>
          <cell r="H78" t="str">
            <v>Container</v>
          </cell>
          <cell r="I78" t="str">
            <v>Psychological</v>
          </cell>
        </row>
        <row r="79">
          <cell r="F79" t="str">
            <v>Roschcon Electric</v>
          </cell>
          <cell r="H79" t="str">
            <v>Fixed Walkway</v>
          </cell>
          <cell r="I79" t="str">
            <v>Lighting</v>
          </cell>
        </row>
        <row r="80">
          <cell r="F80" t="str">
            <v>Rotek Bulk Water</v>
          </cell>
          <cell r="H80" t="str">
            <v>Surface</v>
          </cell>
          <cell r="I80" t="str">
            <v>Oxygen Deficiency</v>
          </cell>
        </row>
        <row r="81">
          <cell r="F81" t="str">
            <v>Rotek Enginnering</v>
          </cell>
          <cell r="H81" t="str">
            <v>Projectile</v>
          </cell>
          <cell r="I81" t="str">
            <v>Other</v>
          </cell>
        </row>
        <row r="82">
          <cell r="F82" t="str">
            <v>TPM</v>
          </cell>
          <cell r="H82" t="str">
            <v>Compressed Air</v>
          </cell>
        </row>
        <row r="83">
          <cell r="F83" t="str">
            <v>Siemens</v>
          </cell>
          <cell r="H83" t="str">
            <v>Building/Structure</v>
          </cell>
        </row>
        <row r="84">
          <cell r="F84" t="str">
            <v>Steinmuller</v>
          </cell>
          <cell r="H84" t="str">
            <v>Ladders/Stairs</v>
          </cell>
        </row>
        <row r="85">
          <cell r="F85" t="str">
            <v>Pyro Project Fire Control</v>
          </cell>
          <cell r="H85" t="str">
            <v>Obstruction</v>
          </cell>
        </row>
        <row r="86">
          <cell r="F86" t="str">
            <v>Visitor ( Marthinus &amp; Coutts)</v>
          </cell>
          <cell r="H86" t="str">
            <v>Pressure-Pos/Neg</v>
          </cell>
        </row>
        <row r="87">
          <cell r="F87" t="str">
            <v>Optic 1</v>
          </cell>
          <cell r="H87" t="str">
            <v>Natural Phenomenon</v>
          </cell>
        </row>
        <row r="88">
          <cell r="F88" t="str">
            <v>Ithuba Valves</v>
          </cell>
          <cell r="H88" t="str">
            <v>Explosive Device</v>
          </cell>
        </row>
        <row r="89">
          <cell r="H89" t="str">
            <v>Animals/Insects/People</v>
          </cell>
        </row>
        <row r="90">
          <cell r="H90" t="str">
            <v>Other</v>
          </cell>
        </row>
        <row r="91">
          <cell r="F91" t="str">
            <v xml:space="preserve">Grootvlei </v>
          </cell>
        </row>
        <row r="92">
          <cell r="F92" t="str">
            <v>Fluor</v>
          </cell>
        </row>
        <row r="93">
          <cell r="F93" t="str">
            <v>Pangea</v>
          </cell>
        </row>
        <row r="94">
          <cell r="F94" t="str">
            <v>Komati</v>
          </cell>
        </row>
        <row r="95">
          <cell r="F95" t="str">
            <v xml:space="preserve">Wreckers Dismantling </v>
          </cell>
        </row>
        <row r="97">
          <cell r="F97" t="str">
            <v>CED ENGINEERING</v>
          </cell>
        </row>
        <row r="98">
          <cell r="F98" t="str">
            <v>TAP</v>
          </cell>
        </row>
        <row r="99">
          <cell r="F99" t="str">
            <v>BCJV</v>
          </cell>
        </row>
        <row r="100">
          <cell r="F100" t="str">
            <v>ESBI</v>
          </cell>
        </row>
        <row r="102">
          <cell r="F102" t="str">
            <v>Genesis Construction</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3"/>
      <sheetName val="2002"/>
      <sheetName val="2001"/>
      <sheetName val="DataIn"/>
      <sheetName val="Sundry"/>
      <sheetName val="Sheet"/>
      <sheetName val="Vendor_accounts_&amp;_sites"/>
    </sheetNames>
    <sheetDataSet>
      <sheetData sheetId="0"/>
      <sheetData sheetId="1"/>
      <sheetData sheetId="2">
        <row r="8">
          <cell r="B8" t="str">
            <v>Metric</v>
          </cell>
        </row>
        <row r="9">
          <cell r="A9" t="str">
            <v>Month</v>
          </cell>
          <cell r="B9" t="str">
            <v>Ton</v>
          </cell>
        </row>
        <row r="10">
          <cell r="A10" t="str">
            <v>JAN</v>
          </cell>
          <cell r="B10">
            <v>14145.71</v>
          </cell>
        </row>
        <row r="11">
          <cell r="A11" t="str">
            <v>FEB</v>
          </cell>
          <cell r="B11">
            <v>13893.95</v>
          </cell>
        </row>
        <row r="12">
          <cell r="A12" t="str">
            <v>MAR</v>
          </cell>
          <cell r="B12">
            <v>13783.77</v>
          </cell>
        </row>
        <row r="13">
          <cell r="A13" t="str">
            <v>APR</v>
          </cell>
          <cell r="B13">
            <v>13686.4</v>
          </cell>
        </row>
        <row r="14">
          <cell r="A14" t="str">
            <v>MAY</v>
          </cell>
          <cell r="B14">
            <v>13439.25</v>
          </cell>
        </row>
        <row r="15">
          <cell r="A15" t="str">
            <v>JUNE</v>
          </cell>
          <cell r="B15">
            <v>13398.8</v>
          </cell>
        </row>
        <row r="16">
          <cell r="A16" t="str">
            <v>JULY</v>
          </cell>
          <cell r="B16">
            <v>12949.4</v>
          </cell>
        </row>
      </sheetData>
      <sheetData sheetId="3" refreshError="1"/>
      <sheetData sheetId="4" refreshError="1"/>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D Incident&amp;Accident Data"/>
      <sheetName val="Definitions"/>
      <sheetName val="Chart1"/>
      <sheetName val="Chart2"/>
      <sheetName val="ED per yr per mth per DI sever "/>
      <sheetName val="Sheet5"/>
      <sheetName val="Sheet3"/>
    </sheetNames>
    <sheetDataSet>
      <sheetData sheetId="0" refreshError="1"/>
      <sheetData sheetId="1" refreshError="1">
        <row r="2">
          <cell r="A2" t="str">
            <v>Disabling Injury</v>
          </cell>
        </row>
        <row r="3">
          <cell r="A3" t="str">
            <v>First Aid</v>
          </cell>
          <cell r="C3" t="str">
            <v>Asbestos</v>
          </cell>
        </row>
        <row r="4">
          <cell r="A4" t="str">
            <v>Global</v>
          </cell>
          <cell r="C4" t="str">
            <v>Assault</v>
          </cell>
        </row>
        <row r="5">
          <cell r="A5" t="str">
            <v>Medical No Shift Loss</v>
          </cell>
          <cell r="C5" t="str">
            <v>Bilaterally carpal tunnel syndrome</v>
          </cell>
        </row>
        <row r="6">
          <cell r="A6" t="str">
            <v>Near Miss</v>
          </cell>
          <cell r="C6" t="str">
            <v>Bee-sting</v>
          </cell>
        </row>
        <row r="7">
          <cell r="A7" t="str">
            <v>Fatality</v>
          </cell>
          <cell r="C7" t="str">
            <v>Caught between</v>
          </cell>
          <cell r="G7" t="str">
            <v>Crime</v>
          </cell>
        </row>
        <row r="8">
          <cell r="A8" t="str">
            <v>Incident</v>
          </cell>
          <cell r="C8" t="str">
            <v>Caught in</v>
          </cell>
          <cell r="G8" t="str">
            <v>Non Crime</v>
          </cell>
        </row>
        <row r="9">
          <cell r="A9" t="str">
            <v>Injury</v>
          </cell>
          <cell r="C9" t="str">
            <v>Cut-by</v>
          </cell>
        </row>
        <row r="10">
          <cell r="A10" t="str">
            <v>Animal</v>
          </cell>
          <cell r="C10" t="str">
            <v>Dog bite</v>
          </cell>
        </row>
        <row r="11">
          <cell r="C11" t="str">
            <v>Electrical contact</v>
          </cell>
        </row>
        <row r="12">
          <cell r="C12" t="str">
            <v>Explosion</v>
          </cell>
        </row>
        <row r="13">
          <cell r="C13" t="str">
            <v>Foreign body (eye)</v>
          </cell>
        </row>
        <row r="14">
          <cell r="C14" t="str">
            <v>Fall diff level</v>
          </cell>
        </row>
        <row r="15">
          <cell r="C15" t="str">
            <v>Fall same level</v>
          </cell>
        </row>
        <row r="16">
          <cell r="A16" t="str">
            <v>Amputation</v>
          </cell>
          <cell r="C16" t="str">
            <v>Hi-jacking</v>
          </cell>
          <cell r="H16" t="str">
            <v>Sect 24</v>
          </cell>
        </row>
        <row r="17">
          <cell r="A17" t="str">
            <v>Asbestosis</v>
          </cell>
          <cell r="C17" t="str">
            <v>Inhalation/Absorption</v>
          </cell>
          <cell r="H17" t="str">
            <v>Fatality</v>
          </cell>
        </row>
        <row r="18">
          <cell r="A18" t="str">
            <v>Asphyxiation</v>
          </cell>
          <cell r="C18" t="str">
            <v>Ionising/Radiation</v>
          </cell>
          <cell r="H18" t="str">
            <v>Manual Handling Equipment</v>
          </cell>
        </row>
        <row r="19">
          <cell r="A19" t="str">
            <v>Burns</v>
          </cell>
          <cell r="C19" t="str">
            <v>Lung Cancer</v>
          </cell>
          <cell r="H19" t="str">
            <v>Electrical Contact</v>
          </cell>
        </row>
        <row r="20">
          <cell r="A20" t="str">
            <v>Contusion/bruises</v>
          </cell>
          <cell r="C20" t="str">
            <v>No injuries</v>
          </cell>
          <cell r="H20" t="str">
            <v>Slip, Trip &amp; Fall</v>
          </cell>
        </row>
        <row r="21">
          <cell r="A21" t="str">
            <v>Fractures</v>
          </cell>
          <cell r="C21" t="str">
            <v>Noise</v>
          </cell>
          <cell r="H21" t="str">
            <v>Occupational Disease</v>
          </cell>
        </row>
        <row r="22">
          <cell r="A22" t="str">
            <v>Knee Injury</v>
          </cell>
          <cell r="C22" t="str">
            <v>Over-exertion</v>
          </cell>
          <cell r="H22" t="str">
            <v>Motor Vehicle Accident (MVA)</v>
          </cell>
        </row>
        <row r="23">
          <cell r="A23" t="str">
            <v>Laceration/wounds</v>
          </cell>
          <cell r="C23" t="str">
            <v>Pulmonary Tuberculosis</v>
          </cell>
        </row>
        <row r="24">
          <cell r="A24" t="str">
            <v>Multiple</v>
          </cell>
          <cell r="C24" t="str">
            <v>Struck against</v>
          </cell>
        </row>
        <row r="25">
          <cell r="A25" t="str">
            <v>No injuries</v>
          </cell>
          <cell r="C25" t="str">
            <v>Struck by</v>
          </cell>
        </row>
        <row r="26">
          <cell r="A26" t="str">
            <v>Poisoning</v>
          </cell>
          <cell r="C26" t="str">
            <v>Shooting incident</v>
          </cell>
        </row>
        <row r="27">
          <cell r="A27" t="str">
            <v>Sprains</v>
          </cell>
          <cell r="C27" t="str">
            <v>Silicosis</v>
          </cell>
        </row>
        <row r="28">
          <cell r="A28" t="str">
            <v>Strains</v>
          </cell>
          <cell r="C28" t="str">
            <v>Spider bite</v>
          </cell>
        </row>
        <row r="29">
          <cell r="A29" t="str">
            <v>Trauma/shock</v>
          </cell>
          <cell r="C29" t="str">
            <v>Tick bite</v>
          </cell>
        </row>
        <row r="30">
          <cell r="A30" t="str">
            <v>Unconscious</v>
          </cell>
          <cell r="C30" t="str">
            <v>Temperature extremes</v>
          </cell>
        </row>
        <row r="31">
          <cell r="C31" t="str">
            <v>Vibration</v>
          </cell>
        </row>
        <row r="32">
          <cell r="C32" t="str">
            <v>Vehicle collision (MVA)</v>
          </cell>
        </row>
        <row r="33">
          <cell r="C33" t="str">
            <v>TBC</v>
          </cell>
        </row>
        <row r="40">
          <cell r="A40" t="str">
            <v>Ankle</v>
          </cell>
        </row>
        <row r="41">
          <cell r="A41" t="str">
            <v>Arm</v>
          </cell>
        </row>
        <row r="42">
          <cell r="A42" t="str">
            <v>Back</v>
          </cell>
        </row>
        <row r="43">
          <cell r="A43" t="str">
            <v>Ears</v>
          </cell>
        </row>
        <row r="44">
          <cell r="A44" t="str">
            <v>Eye</v>
          </cell>
        </row>
        <row r="45">
          <cell r="A45" t="str">
            <v>Face</v>
          </cell>
        </row>
        <row r="46">
          <cell r="A46" t="str">
            <v>Finger</v>
          </cell>
        </row>
        <row r="47">
          <cell r="A47" t="str">
            <v>Foot</v>
          </cell>
        </row>
        <row r="48">
          <cell r="A48" t="str">
            <v>Hand</v>
          </cell>
        </row>
        <row r="49">
          <cell r="A49" t="str">
            <v>Head</v>
          </cell>
        </row>
        <row r="50">
          <cell r="A50" t="str">
            <v>Hip</v>
          </cell>
        </row>
        <row r="51">
          <cell r="A51" t="str">
            <v>Internal</v>
          </cell>
          <cell r="E51" t="str">
            <v>Employee</v>
          </cell>
        </row>
        <row r="52">
          <cell r="A52" t="str">
            <v>Knee</v>
          </cell>
          <cell r="E52" t="str">
            <v>Labour Broker</v>
          </cell>
        </row>
        <row r="53">
          <cell r="A53" t="str">
            <v>Leg</v>
          </cell>
          <cell r="E53" t="str">
            <v>Joint Venture</v>
          </cell>
        </row>
        <row r="54">
          <cell r="A54" t="str">
            <v>Multiple</v>
          </cell>
          <cell r="E54" t="str">
            <v>Subsidiary</v>
          </cell>
        </row>
        <row r="55">
          <cell r="A55" t="str">
            <v>Neck</v>
          </cell>
          <cell r="E55" t="str">
            <v>Public</v>
          </cell>
        </row>
        <row r="56">
          <cell r="A56" t="str">
            <v>No injuries</v>
          </cell>
          <cell r="E56" t="str">
            <v>Principle Contractor</v>
          </cell>
        </row>
        <row r="57">
          <cell r="A57" t="str">
            <v>Nose</v>
          </cell>
        </row>
        <row r="58">
          <cell r="A58" t="str">
            <v>Wrist</v>
          </cell>
        </row>
        <row r="66">
          <cell r="B66" t="str">
            <v>Capital Expansion</v>
          </cell>
          <cell r="C66" t="str">
            <v>CED Projects</v>
          </cell>
          <cell r="D66" t="str">
            <v>Camden</v>
          </cell>
        </row>
        <row r="67">
          <cell r="B67" t="str">
            <v xml:space="preserve">Project Development </v>
          </cell>
          <cell r="C67" t="str">
            <v>CED Engineering</v>
          </cell>
          <cell r="D67" t="str">
            <v>Grootvlei</v>
          </cell>
        </row>
        <row r="68">
          <cell r="B68" t="str">
            <v>Related Business</v>
          </cell>
          <cell r="C68" t="str">
            <v>BUSINESS DEVELOPMENT</v>
          </cell>
          <cell r="D68" t="str">
            <v>Koemati</v>
          </cell>
        </row>
        <row r="69">
          <cell r="B69" t="str">
            <v xml:space="preserve">Head Office </v>
          </cell>
          <cell r="C69" t="str">
            <v>BUSINESS INTELLIGENCE</v>
          </cell>
          <cell r="D69" t="str">
            <v>Other</v>
          </cell>
        </row>
        <row r="70">
          <cell r="B70" t="str">
            <v>Support Services</v>
          </cell>
          <cell r="C70" t="str">
            <v>PROJECT DEVELOPMENT</v>
          </cell>
          <cell r="D70" t="str">
            <v>Management</v>
          </cell>
        </row>
        <row r="71">
          <cell r="C71" t="str">
            <v xml:space="preserve">Als </v>
          </cell>
          <cell r="D71" t="str">
            <v>Boiler</v>
          </cell>
        </row>
        <row r="72">
          <cell r="C72" t="str">
            <v>Arivia</v>
          </cell>
          <cell r="D72" t="str">
            <v>Turbine</v>
          </cell>
        </row>
        <row r="73">
          <cell r="C73" t="str">
            <v>Saphire Air</v>
          </cell>
          <cell r="D73" t="str">
            <v>Gas</v>
          </cell>
        </row>
        <row r="74">
          <cell r="C74" t="str">
            <v>Telecomms</v>
          </cell>
          <cell r="D74" t="str">
            <v>Hydro</v>
          </cell>
        </row>
        <row r="75">
          <cell r="C75" t="str">
            <v>Enerweb</v>
          </cell>
          <cell r="D75" t="str">
            <v>Civil</v>
          </cell>
        </row>
        <row r="76">
          <cell r="C76" t="str">
            <v xml:space="preserve">Finance </v>
          </cell>
          <cell r="D76" t="str">
            <v>Auxiliary</v>
          </cell>
        </row>
        <row r="77">
          <cell r="C77" t="str">
            <v>Commercial</v>
          </cell>
          <cell r="D77" t="str">
            <v>Chemical</v>
          </cell>
        </row>
        <row r="78">
          <cell r="C78" t="str">
            <v>ASSURANCE &amp; IRM</v>
          </cell>
          <cell r="D78" t="str">
            <v>Electrical</v>
          </cell>
        </row>
        <row r="79">
          <cell r="C79" t="str">
            <v>HR</v>
          </cell>
          <cell r="D79" t="str">
            <v>C&amp;I</v>
          </cell>
        </row>
        <row r="80">
          <cell r="C80" t="str">
            <v>Technical Support</v>
          </cell>
          <cell r="D80" t="str">
            <v>Lines</v>
          </cell>
        </row>
        <row r="81">
          <cell r="C81" t="str">
            <v>Roshprop</v>
          </cell>
          <cell r="D81" t="str">
            <v>Substations</v>
          </cell>
        </row>
        <row r="82">
          <cell r="C82" t="str">
            <v>RVS</v>
          </cell>
          <cell r="D82" t="str">
            <v>Protection</v>
          </cell>
        </row>
        <row r="83">
          <cell r="C83" t="str">
            <v>Rotek</v>
          </cell>
          <cell r="D83" t="str">
            <v>PTM</v>
          </cell>
        </row>
        <row r="84">
          <cell r="C84" t="str">
            <v xml:space="preserve">ROSHCON </v>
          </cell>
          <cell r="D84" t="str">
            <v>Vegetation Management</v>
          </cell>
        </row>
        <row r="85">
          <cell r="D85" t="str">
            <v>Oil &amp; Flow Laboratories</v>
          </cell>
        </row>
        <row r="86">
          <cell r="D86" t="str">
            <v>Energy Services</v>
          </cell>
        </row>
      </sheetData>
      <sheetData sheetId="2" refreshError="1"/>
      <sheetData sheetId="3" refreshError="1"/>
      <sheetData sheetId="4" refreshError="1"/>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us"/>
      <sheetName val="Re"/>
      <sheetName val="1999 PLAN"/>
      <sheetName val="Turbine Tender 3 Unit base (2)"/>
      <sheetName val="CPA Formulae"/>
      <sheetName val="Detail"/>
      <sheetName val="FLOW_3.XLS"/>
      <sheetName val="Qm"/>
      <sheetName val="C"/>
      <sheetName val="1999_PLAN"/>
      <sheetName val="Turbine_Tender_3_Unit_base_(2)"/>
      <sheetName val="CPA_Formulae"/>
      <sheetName val="FLOW_3_XLS"/>
      <sheetName val="Econ_monthly_"/>
      <sheetName val="Rates"/>
      <sheetName val="Cu drop list"/>
      <sheetName val="1999_PLAN1"/>
      <sheetName val="Turbine_Tender_3_Unit_base_(2)1"/>
      <sheetName val="CPA_Formulae1"/>
      <sheetName val="FLOW_3_XLS1"/>
      <sheetName val="Cu_drop_list"/>
    </sheetNames>
    <sheetDataSet>
      <sheetData sheetId="0" refreshError="1"/>
      <sheetData sheetId="1" refreshError="1">
        <row r="94">
          <cell r="D94">
            <v>0</v>
          </cell>
        </row>
        <row r="95">
          <cell r="D95">
            <v>1</v>
          </cell>
        </row>
        <row r="96">
          <cell r="D96">
            <v>2</v>
          </cell>
        </row>
        <row r="97">
          <cell r="D97">
            <v>3</v>
          </cell>
        </row>
        <row r="98">
          <cell r="D98">
            <v>4</v>
          </cell>
        </row>
        <row r="99">
          <cell r="D99">
            <v>5</v>
          </cell>
        </row>
        <row r="100">
          <cell r="D100">
            <v>6</v>
          </cell>
        </row>
        <row r="101">
          <cell r="D101">
            <v>7</v>
          </cell>
        </row>
        <row r="102">
          <cell r="D102">
            <v>8</v>
          </cell>
        </row>
        <row r="103">
          <cell r="D103">
            <v>9</v>
          </cell>
        </row>
        <row r="104">
          <cell r="D104">
            <v>10</v>
          </cell>
        </row>
        <row r="105">
          <cell r="D105">
            <v>11</v>
          </cell>
        </row>
        <row r="106">
          <cell r="D106">
            <v>12</v>
          </cell>
        </row>
        <row r="107">
          <cell r="D107">
            <v>13</v>
          </cell>
        </row>
        <row r="108">
          <cell r="D108">
            <v>14</v>
          </cell>
        </row>
        <row r="109">
          <cell r="D109">
            <v>15</v>
          </cell>
        </row>
        <row r="110">
          <cell r="D110">
            <v>16</v>
          </cell>
        </row>
        <row r="111">
          <cell r="D111">
            <v>17</v>
          </cell>
        </row>
        <row r="112">
          <cell r="D112">
            <v>18</v>
          </cell>
        </row>
        <row r="113">
          <cell r="D113">
            <v>19</v>
          </cell>
        </row>
        <row r="114">
          <cell r="D114">
            <v>20</v>
          </cell>
        </row>
        <row r="115">
          <cell r="D115">
            <v>21</v>
          </cell>
        </row>
        <row r="116">
          <cell r="D116">
            <v>22</v>
          </cell>
        </row>
        <row r="117">
          <cell r="D117">
            <v>23</v>
          </cell>
        </row>
        <row r="118">
          <cell r="D118">
            <v>24</v>
          </cell>
        </row>
        <row r="119">
          <cell r="D119">
            <v>25</v>
          </cell>
        </row>
        <row r="120">
          <cell r="D120">
            <v>26</v>
          </cell>
        </row>
        <row r="121">
          <cell r="D121">
            <v>27</v>
          </cell>
        </row>
        <row r="122">
          <cell r="D122">
            <v>28</v>
          </cell>
        </row>
        <row r="123">
          <cell r="D123">
            <v>29</v>
          </cell>
        </row>
        <row r="124">
          <cell r="D124">
            <v>30</v>
          </cell>
        </row>
        <row r="125">
          <cell r="D125">
            <v>31</v>
          </cell>
        </row>
        <row r="126">
          <cell r="D126">
            <v>32</v>
          </cell>
        </row>
        <row r="127">
          <cell r="D127">
            <v>33</v>
          </cell>
        </row>
        <row r="128">
          <cell r="D128">
            <v>34</v>
          </cell>
        </row>
        <row r="129">
          <cell r="D129">
            <v>35</v>
          </cell>
        </row>
        <row r="130">
          <cell r="D130">
            <v>36</v>
          </cell>
        </row>
        <row r="131">
          <cell r="D131">
            <v>37</v>
          </cell>
        </row>
        <row r="132">
          <cell r="D132">
            <v>38</v>
          </cell>
        </row>
        <row r="133">
          <cell r="D133">
            <v>39</v>
          </cell>
        </row>
        <row r="134">
          <cell r="D134">
            <v>40</v>
          </cell>
        </row>
        <row r="135">
          <cell r="D135">
            <v>41</v>
          </cell>
        </row>
        <row r="136">
          <cell r="D136">
            <v>42</v>
          </cell>
        </row>
        <row r="137">
          <cell r="D137">
            <v>43</v>
          </cell>
        </row>
        <row r="138">
          <cell r="D138">
            <v>44</v>
          </cell>
        </row>
        <row r="139">
          <cell r="D139">
            <v>45</v>
          </cell>
        </row>
        <row r="140">
          <cell r="D140">
            <v>46</v>
          </cell>
        </row>
        <row r="141">
          <cell r="D141">
            <v>47</v>
          </cell>
        </row>
        <row r="142">
          <cell r="D142">
            <v>48</v>
          </cell>
        </row>
        <row r="143">
          <cell r="D143">
            <v>49</v>
          </cell>
        </row>
        <row r="144">
          <cell r="D144">
            <v>50</v>
          </cell>
        </row>
        <row r="147">
          <cell r="D147">
            <v>0</v>
          </cell>
        </row>
        <row r="148">
          <cell r="D148">
            <v>1</v>
          </cell>
        </row>
        <row r="149">
          <cell r="D149">
            <v>2</v>
          </cell>
        </row>
        <row r="150">
          <cell r="D150">
            <v>3</v>
          </cell>
        </row>
        <row r="151">
          <cell r="D151">
            <v>4</v>
          </cell>
        </row>
        <row r="152">
          <cell r="D152">
            <v>5</v>
          </cell>
        </row>
        <row r="153">
          <cell r="D153">
            <v>6</v>
          </cell>
        </row>
        <row r="154">
          <cell r="D154">
            <v>7</v>
          </cell>
        </row>
        <row r="155">
          <cell r="D155">
            <v>8</v>
          </cell>
        </row>
        <row r="156">
          <cell r="D156">
            <v>9</v>
          </cell>
        </row>
        <row r="157">
          <cell r="D157">
            <v>10</v>
          </cell>
        </row>
        <row r="158">
          <cell r="D158">
            <v>11</v>
          </cell>
        </row>
        <row r="159">
          <cell r="D159">
            <v>12</v>
          </cell>
        </row>
        <row r="160">
          <cell r="D160">
            <v>13</v>
          </cell>
        </row>
        <row r="161">
          <cell r="D161">
            <v>14</v>
          </cell>
        </row>
        <row r="162">
          <cell r="D162">
            <v>15</v>
          </cell>
        </row>
        <row r="163">
          <cell r="D163">
            <v>16</v>
          </cell>
        </row>
        <row r="164">
          <cell r="D164">
            <v>17</v>
          </cell>
        </row>
        <row r="165">
          <cell r="D165">
            <v>18</v>
          </cell>
        </row>
        <row r="166">
          <cell r="D166">
            <v>19</v>
          </cell>
        </row>
        <row r="167">
          <cell r="D167">
            <v>20</v>
          </cell>
        </row>
        <row r="168">
          <cell r="D168">
            <v>21</v>
          </cell>
        </row>
        <row r="169">
          <cell r="D169">
            <v>22</v>
          </cell>
        </row>
        <row r="170">
          <cell r="D170">
            <v>23</v>
          </cell>
        </row>
        <row r="171">
          <cell r="D171">
            <v>24</v>
          </cell>
        </row>
        <row r="172">
          <cell r="D172">
            <v>25</v>
          </cell>
        </row>
        <row r="173">
          <cell r="D173">
            <v>26</v>
          </cell>
        </row>
        <row r="174">
          <cell r="D174">
            <v>27</v>
          </cell>
        </row>
        <row r="175">
          <cell r="D175">
            <v>28</v>
          </cell>
        </row>
        <row r="176">
          <cell r="D176">
            <v>29</v>
          </cell>
        </row>
        <row r="177">
          <cell r="D177">
            <v>30</v>
          </cell>
        </row>
        <row r="178">
          <cell r="D178">
            <v>31</v>
          </cell>
        </row>
        <row r="179">
          <cell r="D179">
            <v>32</v>
          </cell>
        </row>
        <row r="180">
          <cell r="D180">
            <v>33</v>
          </cell>
        </row>
        <row r="181">
          <cell r="D181">
            <v>34</v>
          </cell>
        </row>
        <row r="184">
          <cell r="D184">
            <v>0</v>
          </cell>
        </row>
        <row r="185">
          <cell r="D185">
            <v>1</v>
          </cell>
        </row>
        <row r="186">
          <cell r="D186">
            <v>2</v>
          </cell>
        </row>
        <row r="187">
          <cell r="D187">
            <v>3</v>
          </cell>
        </row>
        <row r="188">
          <cell r="D188">
            <v>4</v>
          </cell>
        </row>
        <row r="189">
          <cell r="D189">
            <v>5</v>
          </cell>
        </row>
        <row r="190">
          <cell r="D190">
            <v>6</v>
          </cell>
        </row>
        <row r="191">
          <cell r="D191">
            <v>7</v>
          </cell>
        </row>
        <row r="192">
          <cell r="D192">
            <v>8</v>
          </cell>
        </row>
        <row r="193">
          <cell r="D193">
            <v>9</v>
          </cell>
        </row>
        <row r="194">
          <cell r="D194">
            <v>10</v>
          </cell>
        </row>
        <row r="195">
          <cell r="D195">
            <v>11</v>
          </cell>
        </row>
        <row r="196">
          <cell r="D196">
            <v>12</v>
          </cell>
        </row>
        <row r="197">
          <cell r="D197">
            <v>13</v>
          </cell>
        </row>
        <row r="198">
          <cell r="D198">
            <v>14</v>
          </cell>
        </row>
        <row r="199">
          <cell r="D199">
            <v>15</v>
          </cell>
        </row>
        <row r="200">
          <cell r="D200">
            <v>16</v>
          </cell>
        </row>
        <row r="201">
          <cell r="D201">
            <v>17</v>
          </cell>
        </row>
        <row r="202">
          <cell r="D202">
            <v>18</v>
          </cell>
        </row>
        <row r="203">
          <cell r="D203">
            <v>19</v>
          </cell>
        </row>
        <row r="204">
          <cell r="D204">
            <v>20</v>
          </cell>
        </row>
        <row r="205">
          <cell r="D205">
            <v>21</v>
          </cell>
        </row>
        <row r="206">
          <cell r="D206">
            <v>22</v>
          </cell>
        </row>
        <row r="207">
          <cell r="D207">
            <v>23</v>
          </cell>
        </row>
        <row r="208">
          <cell r="D208">
            <v>24</v>
          </cell>
        </row>
        <row r="209">
          <cell r="D209">
            <v>25</v>
          </cell>
        </row>
        <row r="210">
          <cell r="D210">
            <v>26</v>
          </cell>
        </row>
        <row r="211">
          <cell r="D211">
            <v>27</v>
          </cell>
        </row>
        <row r="212">
          <cell r="D212">
            <v>28</v>
          </cell>
        </row>
        <row r="213">
          <cell r="D213">
            <v>29</v>
          </cell>
        </row>
        <row r="214">
          <cell r="D214">
            <v>30</v>
          </cell>
        </row>
        <row r="215">
          <cell r="D215">
            <v>31</v>
          </cell>
        </row>
        <row r="216">
          <cell r="D216">
            <v>32</v>
          </cell>
        </row>
        <row r="217">
          <cell r="D217">
            <v>33</v>
          </cell>
        </row>
        <row r="218">
          <cell r="D218">
            <v>34</v>
          </cell>
        </row>
        <row r="219">
          <cell r="D219">
            <v>35</v>
          </cell>
        </row>
        <row r="220">
          <cell r="D220">
            <v>36</v>
          </cell>
        </row>
        <row r="221">
          <cell r="D221">
            <v>37</v>
          </cell>
        </row>
        <row r="222">
          <cell r="D222">
            <v>38</v>
          </cell>
        </row>
        <row r="223">
          <cell r="D223">
            <v>39</v>
          </cell>
        </row>
        <row r="224">
          <cell r="D224">
            <v>40</v>
          </cell>
        </row>
        <row r="225">
          <cell r="D225">
            <v>41</v>
          </cell>
        </row>
        <row r="226">
          <cell r="D226">
            <v>42</v>
          </cell>
        </row>
        <row r="227">
          <cell r="D227">
            <v>43</v>
          </cell>
        </row>
        <row r="228">
          <cell r="D228">
            <v>44</v>
          </cell>
        </row>
        <row r="229">
          <cell r="D229">
            <v>45</v>
          </cell>
        </row>
        <row r="230">
          <cell r="D230">
            <v>46</v>
          </cell>
        </row>
        <row r="231">
          <cell r="D231">
            <v>47</v>
          </cell>
        </row>
        <row r="232">
          <cell r="D232">
            <v>48</v>
          </cell>
        </row>
        <row r="233">
          <cell r="D233">
            <v>49</v>
          </cell>
        </row>
        <row r="234">
          <cell r="D234">
            <v>50</v>
          </cell>
        </row>
        <row r="237">
          <cell r="D237">
            <v>0</v>
          </cell>
        </row>
        <row r="238">
          <cell r="D238">
            <v>1</v>
          </cell>
        </row>
        <row r="239">
          <cell r="D239">
            <v>2</v>
          </cell>
        </row>
        <row r="240">
          <cell r="D240">
            <v>3</v>
          </cell>
        </row>
        <row r="241">
          <cell r="D241">
            <v>4</v>
          </cell>
        </row>
        <row r="242">
          <cell r="D242">
            <v>5</v>
          </cell>
        </row>
        <row r="243">
          <cell r="D243">
            <v>6</v>
          </cell>
        </row>
        <row r="244">
          <cell r="D244">
            <v>7</v>
          </cell>
        </row>
        <row r="245">
          <cell r="D245">
            <v>8</v>
          </cell>
        </row>
        <row r="246">
          <cell r="D246">
            <v>9</v>
          </cell>
        </row>
        <row r="247">
          <cell r="D247">
            <v>10</v>
          </cell>
        </row>
        <row r="250">
          <cell r="D250">
            <v>0</v>
          </cell>
        </row>
        <row r="251">
          <cell r="D251">
            <v>1</v>
          </cell>
        </row>
        <row r="252">
          <cell r="D252">
            <v>2</v>
          </cell>
        </row>
        <row r="253">
          <cell r="D253">
            <v>3</v>
          </cell>
        </row>
        <row r="254">
          <cell r="D254">
            <v>4</v>
          </cell>
        </row>
        <row r="255">
          <cell r="D255">
            <v>5</v>
          </cell>
        </row>
        <row r="256">
          <cell r="D256">
            <v>6</v>
          </cell>
        </row>
        <row r="257">
          <cell r="D257">
            <v>7</v>
          </cell>
        </row>
        <row r="258">
          <cell r="D258">
            <v>8</v>
          </cell>
        </row>
        <row r="259">
          <cell r="D259">
            <v>9</v>
          </cell>
        </row>
        <row r="260">
          <cell r="D260">
            <v>10</v>
          </cell>
        </row>
        <row r="261">
          <cell r="D261">
            <v>11</v>
          </cell>
        </row>
        <row r="262">
          <cell r="D262">
            <v>12</v>
          </cell>
        </row>
        <row r="263">
          <cell r="D263">
            <v>13</v>
          </cell>
        </row>
        <row r="264">
          <cell r="D264">
            <v>14</v>
          </cell>
        </row>
        <row r="265">
          <cell r="D265">
            <v>15</v>
          </cell>
        </row>
        <row r="266">
          <cell r="D266">
            <v>16</v>
          </cell>
        </row>
        <row r="267">
          <cell r="D267">
            <v>17</v>
          </cell>
        </row>
        <row r="268">
          <cell r="D268">
            <v>18</v>
          </cell>
        </row>
        <row r="269">
          <cell r="D269">
            <v>19</v>
          </cell>
        </row>
        <row r="270">
          <cell r="D270">
            <v>20</v>
          </cell>
        </row>
        <row r="271">
          <cell r="D271">
            <v>21</v>
          </cell>
        </row>
        <row r="272">
          <cell r="D272">
            <v>22</v>
          </cell>
        </row>
        <row r="273">
          <cell r="D273">
            <v>23</v>
          </cell>
        </row>
        <row r="274">
          <cell r="D274">
            <v>24</v>
          </cell>
        </row>
        <row r="275">
          <cell r="D275">
            <v>25</v>
          </cell>
        </row>
        <row r="276">
          <cell r="D276">
            <v>26</v>
          </cell>
        </row>
        <row r="277">
          <cell r="D277">
            <v>27</v>
          </cell>
        </row>
        <row r="278">
          <cell r="D278">
            <v>28</v>
          </cell>
        </row>
        <row r="279">
          <cell r="D279">
            <v>29</v>
          </cell>
        </row>
        <row r="280">
          <cell r="D280">
            <v>30</v>
          </cell>
        </row>
        <row r="281">
          <cell r="D281">
            <v>31</v>
          </cell>
        </row>
        <row r="282">
          <cell r="D282">
            <v>32</v>
          </cell>
        </row>
        <row r="283">
          <cell r="D283">
            <v>33</v>
          </cell>
        </row>
        <row r="284">
          <cell r="D284">
            <v>34</v>
          </cell>
        </row>
        <row r="285">
          <cell r="D285">
            <v>35</v>
          </cell>
        </row>
        <row r="286">
          <cell r="D286">
            <v>36</v>
          </cell>
        </row>
        <row r="287">
          <cell r="D287">
            <v>37</v>
          </cell>
        </row>
        <row r="288">
          <cell r="D288">
            <v>38</v>
          </cell>
        </row>
        <row r="289">
          <cell r="D289">
            <v>39</v>
          </cell>
        </row>
        <row r="290">
          <cell r="D290">
            <v>40</v>
          </cell>
        </row>
        <row r="293">
          <cell r="D293">
            <v>0</v>
          </cell>
        </row>
        <row r="294">
          <cell r="D294">
            <v>1</v>
          </cell>
        </row>
        <row r="295">
          <cell r="D295">
            <v>2</v>
          </cell>
        </row>
        <row r="296">
          <cell r="D296">
            <v>3</v>
          </cell>
        </row>
        <row r="297">
          <cell r="D297">
            <v>4</v>
          </cell>
        </row>
        <row r="298">
          <cell r="D298">
            <v>5</v>
          </cell>
        </row>
        <row r="299">
          <cell r="D299">
            <v>6</v>
          </cell>
        </row>
        <row r="300">
          <cell r="D300">
            <v>7</v>
          </cell>
        </row>
        <row r="301">
          <cell r="D301">
            <v>8</v>
          </cell>
        </row>
        <row r="302">
          <cell r="D302">
            <v>9</v>
          </cell>
        </row>
        <row r="303">
          <cell r="D303">
            <v>10</v>
          </cell>
        </row>
        <row r="304">
          <cell r="D304">
            <v>11</v>
          </cell>
        </row>
        <row r="305">
          <cell r="D305">
            <v>12</v>
          </cell>
        </row>
        <row r="306">
          <cell r="D306">
            <v>13</v>
          </cell>
        </row>
        <row r="307">
          <cell r="D307">
            <v>14</v>
          </cell>
        </row>
        <row r="308">
          <cell r="D308">
            <v>15</v>
          </cell>
        </row>
        <row r="309">
          <cell r="D309">
            <v>16</v>
          </cell>
        </row>
        <row r="310">
          <cell r="D310">
            <v>17</v>
          </cell>
        </row>
        <row r="311">
          <cell r="D311">
            <v>18</v>
          </cell>
        </row>
        <row r="312">
          <cell r="D312">
            <v>19</v>
          </cell>
        </row>
        <row r="313">
          <cell r="D313">
            <v>20</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refreshError="1"/>
      <sheetData sheetId="14" refreshError="1"/>
      <sheetData sheetId="15" refreshError="1"/>
      <sheetData sheetId="16"/>
      <sheetData sheetId="17"/>
      <sheetData sheetId="18"/>
      <sheetData sheetId="19"/>
      <sheetData sheetId="2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Assumptions Road section 3300 S"/>
    </sheetNames>
    <definedNames>
      <definedName name="Clear_CAST_Price_Summary" refersTo="#REF!"/>
      <definedName name="Module1.CF_Data" refersTo="#REF!"/>
      <definedName name="Module1.Collect_Data" refersTo="#REF!"/>
      <definedName name="prot4" refersTo="#REF!"/>
      <definedName name="prot5" refersTo="#REF!"/>
      <definedName name="unprot4" refersTo="#REF!"/>
      <definedName name="update2" refersTo="#REF!"/>
    </definedNames>
    <sheetDataSet>
      <sheetData sheetId="0"/>
      <sheetData sheetId="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S SLIDE"/>
      <sheetName val="PLANTOT"/>
      <sheetName val="COMPLETION GRAPH"/>
      <sheetName val="INA"/>
      <sheetName val="AT COMPLETION"/>
      <sheetName val="CONSBUS"/>
      <sheetName val="RESPLAN"/>
      <sheetName val="SUM"/>
      <sheetName val="VOTE"/>
      <sheetName val="IDC"/>
      <sheetName val="Qm"/>
      <sheetName val="IM Project n"/>
      <sheetName val="Turbine Tender 3 Unit base (2)"/>
      <sheetName val="CPA Formulae"/>
      <sheetName val="Detail"/>
      <sheetName val="Statistics"/>
      <sheetName val="SUMREP"/>
      <sheetName val="1"/>
      <sheetName val="2"/>
      <sheetName val="3"/>
      <sheetName val="4"/>
      <sheetName val="5"/>
      <sheetName val="6"/>
      <sheetName val="7"/>
      <sheetName val="8"/>
      <sheetName val="9"/>
      <sheetName val="Votf0899"/>
      <sheetName val="CE Register"/>
      <sheetName val="14B (2)"/>
      <sheetName val="Re"/>
      <sheetName val="IS 2007"/>
      <sheetName val="Subsidy"/>
      <sheetName val="Rural Network Charge"/>
      <sheetName val="Calc Options"/>
      <sheetName val="Claims List"/>
      <sheetName val="VALIDATION LIST DATA"/>
      <sheetName val="HR _ RESOURCING INPUT"/>
      <sheetName val="MySheet"/>
      <sheetName val="Index"/>
      <sheetName val="Master_Inp"/>
      <sheetName val="GPP_Inp"/>
      <sheetName val="&lt;---CInp"/>
      <sheetName val="CInp---&gt;"/>
      <sheetName val="Tech_Inp"/>
      <sheetName val="&lt;---Case_Inp"/>
      <sheetName val="Case_Inp---&gt;"/>
      <sheetName val="Progress Tables"/>
      <sheetName val="Progress Curve"/>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Y51"/>
  <sheetViews>
    <sheetView showGridLines="0" topLeftCell="A22" zoomScale="60" zoomScaleNormal="60" workbookViewId="0">
      <selection activeCell="F16" sqref="F16:G16"/>
    </sheetView>
  </sheetViews>
  <sheetFormatPr defaultColWidth="9.08984375" defaultRowHeight="12.5"/>
  <cols>
    <col min="1" max="1" width="7.08984375" style="1" customWidth="1"/>
    <col min="2" max="2" width="37.90625" style="1" customWidth="1"/>
    <col min="3" max="3" width="60.90625" style="1" customWidth="1"/>
    <col min="4" max="4" width="9.08984375" style="2"/>
    <col min="5" max="16384" width="9.08984375" style="1"/>
  </cols>
  <sheetData>
    <row r="1" spans="1:103" s="3" customFormat="1" ht="15.5">
      <c r="A1" s="5" t="s">
        <v>0</v>
      </c>
      <c r="B1" s="5"/>
      <c r="C1" s="7" t="s">
        <v>1</v>
      </c>
      <c r="D1" s="8"/>
      <c r="F1" s="9"/>
      <c r="G1" s="10"/>
      <c r="L1" s="10"/>
      <c r="M1" s="11"/>
      <c r="N1" s="12"/>
      <c r="O1" s="13"/>
      <c r="Q1" s="14"/>
      <c r="R1" s="13"/>
      <c r="S1" s="11"/>
    </row>
    <row r="2" spans="1:103" s="3" customFormat="1" ht="15.5">
      <c r="A2" s="5" t="s">
        <v>2</v>
      </c>
      <c r="B2" s="5"/>
      <c r="C2" s="7"/>
      <c r="D2" s="8"/>
      <c r="G2" s="10"/>
      <c r="L2" s="10"/>
      <c r="M2" s="15"/>
      <c r="N2" s="12"/>
      <c r="O2" s="13"/>
      <c r="Q2" s="14"/>
      <c r="R2" s="13"/>
      <c r="S2" s="11"/>
    </row>
    <row r="3" spans="1:103" s="3" customFormat="1" ht="15.5">
      <c r="A3" s="5" t="s">
        <v>3</v>
      </c>
      <c r="B3" s="5"/>
      <c r="C3" s="7" t="str">
        <f>'5.1Tender Cover Sheet'!C21</f>
        <v>Provision of Water Trucking : For the Transportation of Potable and Raw Water at the Kusile Power Station</v>
      </c>
      <c r="D3" s="8"/>
      <c r="G3" s="10"/>
      <c r="L3" s="10"/>
      <c r="M3" s="15"/>
      <c r="N3" s="12"/>
      <c r="O3" s="13"/>
      <c r="Q3" s="14"/>
      <c r="R3" s="13"/>
      <c r="S3" s="11"/>
    </row>
    <row r="4" spans="1:103" s="3" customFormat="1" ht="15.5">
      <c r="A4" s="5" t="s">
        <v>4</v>
      </c>
      <c r="B4" s="5"/>
      <c r="C4" s="7"/>
      <c r="D4" s="8"/>
      <c r="G4" s="10"/>
      <c r="K4" s="16"/>
      <c r="L4" s="17"/>
      <c r="M4" s="18"/>
      <c r="N4" s="12"/>
      <c r="O4" s="13"/>
      <c r="Q4" s="14"/>
      <c r="R4" s="13"/>
      <c r="S4" s="11"/>
    </row>
    <row r="5" spans="1:103" s="3" customFormat="1" ht="15.5">
      <c r="A5" s="5"/>
      <c r="C5" s="7"/>
      <c r="D5" s="8"/>
      <c r="G5" s="10"/>
      <c r="K5" s="16"/>
      <c r="L5" s="17"/>
      <c r="M5" s="18"/>
      <c r="N5" s="12"/>
      <c r="O5" s="13"/>
      <c r="Q5" s="14"/>
      <c r="R5" s="13"/>
      <c r="S5" s="11"/>
    </row>
    <row r="6" spans="1:103" s="3" customFormat="1" ht="15.5">
      <c r="A6" s="5"/>
      <c r="C6" s="7"/>
      <c r="D6" s="8"/>
      <c r="G6" s="10"/>
      <c r="K6" s="16"/>
      <c r="L6" s="17"/>
      <c r="M6" s="18"/>
      <c r="N6" s="12"/>
      <c r="O6" s="13"/>
      <c r="Q6" s="14"/>
      <c r="R6" s="13"/>
      <c r="S6" s="11"/>
    </row>
    <row r="7" spans="1:103" ht="18">
      <c r="A7" s="19" t="s">
        <v>5</v>
      </c>
      <c r="B7" s="19"/>
      <c r="C7" s="20"/>
      <c r="D7" s="22"/>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c r="BW7" s="20"/>
      <c r="BX7" s="20"/>
      <c r="BY7" s="20"/>
      <c r="BZ7" s="20"/>
      <c r="CA7" s="20"/>
      <c r="CB7" s="20"/>
      <c r="CC7" s="20"/>
      <c r="CD7" s="20"/>
      <c r="CE7" s="20"/>
      <c r="CF7" s="20"/>
      <c r="CG7" s="20"/>
      <c r="CH7" s="20"/>
      <c r="CI7" s="20"/>
      <c r="CJ7" s="20"/>
      <c r="CK7" s="20"/>
      <c r="CL7" s="20"/>
      <c r="CM7" s="20"/>
      <c r="CN7" s="20"/>
      <c r="CO7" s="20"/>
      <c r="CP7" s="20"/>
      <c r="CQ7" s="20"/>
      <c r="CR7" s="20"/>
      <c r="CS7" s="20"/>
      <c r="CT7" s="20"/>
      <c r="CU7" s="20"/>
      <c r="CV7" s="20"/>
      <c r="CW7" s="20"/>
      <c r="CX7" s="20"/>
      <c r="CY7" s="20"/>
    </row>
    <row r="8" spans="1:103">
      <c r="A8" s="20"/>
      <c r="B8" s="20"/>
      <c r="C8" s="21"/>
      <c r="D8" s="22"/>
      <c r="E8" s="23"/>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c r="BQ8" s="20"/>
      <c r="BR8" s="20"/>
      <c r="BS8" s="20"/>
      <c r="BT8" s="20"/>
      <c r="BU8" s="20"/>
      <c r="BV8" s="20"/>
      <c r="BW8" s="20"/>
      <c r="BX8" s="20"/>
      <c r="BY8" s="20"/>
      <c r="BZ8" s="20"/>
      <c r="CA8" s="20"/>
      <c r="CB8" s="20"/>
      <c r="CC8" s="20"/>
      <c r="CD8" s="20"/>
      <c r="CE8" s="20"/>
      <c r="CF8" s="20"/>
      <c r="CG8" s="20"/>
      <c r="CH8" s="20"/>
      <c r="CI8" s="20"/>
      <c r="CJ8" s="20"/>
      <c r="CK8" s="20"/>
      <c r="CL8" s="20"/>
      <c r="CM8" s="20"/>
      <c r="CN8" s="20"/>
      <c r="CO8" s="20"/>
      <c r="CP8" s="20"/>
      <c r="CQ8" s="20"/>
      <c r="CR8" s="20"/>
      <c r="CS8" s="20"/>
      <c r="CT8" s="20"/>
      <c r="CU8" s="20"/>
      <c r="CV8" s="20"/>
      <c r="CW8" s="20"/>
      <c r="CX8" s="20"/>
      <c r="CY8" s="20"/>
    </row>
    <row r="9" spans="1:103">
      <c r="A9" s="20"/>
      <c r="B9" s="268" t="s">
        <v>137</v>
      </c>
      <c r="C9" s="269"/>
      <c r="D9" s="22"/>
      <c r="E9" s="23"/>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c r="BN9" s="20"/>
      <c r="BO9" s="20"/>
      <c r="BP9" s="20"/>
      <c r="BQ9" s="20"/>
      <c r="BR9" s="20"/>
      <c r="BS9" s="20"/>
      <c r="BT9" s="20"/>
      <c r="BU9" s="20"/>
      <c r="BV9" s="20"/>
      <c r="BW9" s="20"/>
      <c r="BX9" s="20"/>
      <c r="BY9" s="20"/>
      <c r="BZ9" s="20"/>
      <c r="CA9" s="20"/>
      <c r="CB9" s="20"/>
      <c r="CC9" s="20"/>
      <c r="CD9" s="20"/>
      <c r="CE9" s="20"/>
      <c r="CF9" s="20"/>
      <c r="CG9" s="20"/>
      <c r="CH9" s="20"/>
      <c r="CI9" s="20"/>
      <c r="CJ9" s="20"/>
      <c r="CK9" s="20"/>
      <c r="CL9" s="20"/>
      <c r="CM9" s="20"/>
      <c r="CN9" s="20"/>
      <c r="CO9" s="20"/>
      <c r="CP9" s="20"/>
      <c r="CQ9" s="20"/>
      <c r="CR9" s="20"/>
      <c r="CS9" s="20"/>
      <c r="CT9" s="20"/>
      <c r="CU9" s="20"/>
      <c r="CV9" s="20"/>
      <c r="CW9" s="20"/>
      <c r="CX9" s="20"/>
      <c r="CY9" s="20"/>
    </row>
    <row r="10" spans="1:103">
      <c r="A10" s="20"/>
      <c r="B10" s="20"/>
      <c r="C10" s="21"/>
      <c r="D10" s="22"/>
      <c r="E10" s="23"/>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c r="BO10" s="20"/>
      <c r="BP10" s="20"/>
      <c r="BQ10" s="20"/>
      <c r="BR10" s="20"/>
      <c r="BS10" s="20"/>
      <c r="BT10" s="20"/>
      <c r="BU10" s="20"/>
      <c r="BV10" s="20"/>
      <c r="BW10" s="20"/>
      <c r="BX10" s="20"/>
      <c r="BY10" s="20"/>
      <c r="BZ10" s="20"/>
      <c r="CA10" s="20"/>
      <c r="CB10" s="20"/>
      <c r="CC10" s="20"/>
      <c r="CD10" s="20"/>
      <c r="CE10" s="20"/>
      <c r="CF10" s="20"/>
      <c r="CG10" s="20"/>
      <c r="CH10" s="20"/>
      <c r="CI10" s="20"/>
      <c r="CJ10" s="20"/>
      <c r="CK10" s="20"/>
      <c r="CL10" s="20"/>
      <c r="CM10" s="20"/>
      <c r="CN10" s="20"/>
      <c r="CO10" s="20"/>
      <c r="CP10" s="20"/>
      <c r="CQ10" s="20"/>
      <c r="CR10" s="20"/>
      <c r="CS10" s="20"/>
      <c r="CT10" s="20"/>
      <c r="CU10" s="20"/>
      <c r="CV10" s="20"/>
      <c r="CW10" s="20"/>
      <c r="CX10" s="20"/>
      <c r="CY10" s="20"/>
    </row>
    <row r="11" spans="1:103" ht="49.5" customHeight="1">
      <c r="A11" s="20"/>
      <c r="B11" s="266" t="s">
        <v>6</v>
      </c>
      <c r="C11" s="266"/>
      <c r="D11" s="22"/>
      <c r="E11" s="23"/>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c r="BH11" s="20"/>
      <c r="BI11" s="20"/>
      <c r="BJ11" s="20"/>
      <c r="BK11" s="20"/>
      <c r="BL11" s="20"/>
      <c r="BM11" s="20"/>
      <c r="BN11" s="20"/>
      <c r="BO11" s="20"/>
      <c r="BP11" s="20"/>
      <c r="BQ11" s="20"/>
      <c r="BR11" s="20"/>
      <c r="BS11" s="20"/>
      <c r="BT11" s="20"/>
      <c r="BU11" s="20"/>
      <c r="BV11" s="20"/>
      <c r="BW11" s="20"/>
      <c r="BX11" s="20"/>
      <c r="BY11" s="20"/>
      <c r="BZ11" s="20"/>
      <c r="CA11" s="20"/>
      <c r="CB11" s="20"/>
      <c r="CC11" s="20"/>
      <c r="CD11" s="20"/>
      <c r="CE11" s="20"/>
      <c r="CF11" s="20"/>
      <c r="CG11" s="20"/>
      <c r="CH11" s="20"/>
      <c r="CI11" s="20"/>
      <c r="CJ11" s="20"/>
      <c r="CK11" s="20"/>
      <c r="CL11" s="20"/>
      <c r="CM11" s="20"/>
      <c r="CN11" s="20"/>
      <c r="CO11" s="20"/>
      <c r="CP11" s="20"/>
      <c r="CQ11" s="20"/>
      <c r="CR11" s="20"/>
      <c r="CS11" s="20"/>
      <c r="CT11" s="20"/>
      <c r="CU11" s="20"/>
      <c r="CV11" s="20"/>
      <c r="CW11" s="20"/>
      <c r="CX11" s="20"/>
      <c r="CY11" s="20"/>
    </row>
    <row r="12" spans="1:103" ht="15.5">
      <c r="A12" s="5"/>
      <c r="B12" s="20"/>
      <c r="C12" s="21"/>
      <c r="D12" s="22"/>
      <c r="E12" s="23"/>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20"/>
      <c r="CN12" s="20"/>
      <c r="CO12" s="20"/>
      <c r="CP12" s="20"/>
      <c r="CQ12" s="20"/>
      <c r="CR12" s="20"/>
      <c r="CS12" s="20"/>
      <c r="CT12" s="20"/>
      <c r="CU12" s="20"/>
      <c r="CV12" s="20"/>
      <c r="CW12" s="20"/>
      <c r="CX12" s="20"/>
      <c r="CY12" s="20"/>
    </row>
    <row r="13" spans="1:103" ht="78.75" customHeight="1">
      <c r="A13" s="20"/>
      <c r="B13" s="267" t="s">
        <v>7</v>
      </c>
      <c r="C13" s="267"/>
      <c r="D13" s="22"/>
      <c r="E13" s="23"/>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c r="BO13" s="20"/>
      <c r="BP13" s="20"/>
      <c r="BQ13" s="20"/>
      <c r="BR13" s="20"/>
      <c r="BS13" s="20"/>
      <c r="BT13" s="20"/>
      <c r="BU13" s="20"/>
      <c r="BV13" s="20"/>
      <c r="BW13" s="20"/>
      <c r="BX13" s="20"/>
      <c r="BY13" s="20"/>
      <c r="BZ13" s="20"/>
      <c r="CA13" s="20"/>
      <c r="CB13" s="20"/>
      <c r="CC13" s="20"/>
      <c r="CD13" s="20"/>
      <c r="CE13" s="20"/>
      <c r="CF13" s="20"/>
      <c r="CG13" s="20"/>
      <c r="CH13" s="20"/>
      <c r="CI13" s="20"/>
      <c r="CJ13" s="20"/>
      <c r="CK13" s="20"/>
      <c r="CL13" s="20"/>
      <c r="CM13" s="20"/>
      <c r="CN13" s="20"/>
      <c r="CO13" s="20"/>
      <c r="CP13" s="20"/>
      <c r="CQ13" s="20"/>
      <c r="CR13" s="20"/>
      <c r="CS13" s="20"/>
      <c r="CT13" s="20"/>
      <c r="CU13" s="20"/>
      <c r="CV13" s="20"/>
      <c r="CW13" s="20"/>
      <c r="CX13" s="20"/>
      <c r="CY13" s="20"/>
    </row>
    <row r="14" spans="1:103" s="24" customFormat="1">
      <c r="A14" s="20"/>
      <c r="B14" s="20"/>
      <c r="C14" s="21"/>
      <c r="D14" s="22"/>
      <c r="E14" s="23"/>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row>
    <row r="15" spans="1:103">
      <c r="A15" s="20"/>
      <c r="B15" s="20"/>
      <c r="C15" s="21"/>
      <c r="D15" s="22"/>
      <c r="E15" s="23"/>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c r="BQ15" s="20"/>
      <c r="BR15" s="20"/>
      <c r="BS15" s="20"/>
      <c r="BT15" s="20"/>
      <c r="BU15" s="20"/>
      <c r="BV15" s="20"/>
      <c r="BW15" s="20"/>
      <c r="BX15" s="20"/>
      <c r="BY15" s="20"/>
      <c r="BZ15" s="20"/>
      <c r="CA15" s="20"/>
      <c r="CB15" s="20"/>
      <c r="CC15" s="20"/>
      <c r="CD15" s="20"/>
      <c r="CE15" s="20"/>
      <c r="CF15" s="20"/>
      <c r="CG15" s="20"/>
      <c r="CH15" s="20"/>
      <c r="CI15" s="20"/>
      <c r="CJ15" s="20"/>
      <c r="CK15" s="20"/>
      <c r="CL15" s="20"/>
      <c r="CM15" s="20"/>
      <c r="CN15" s="20"/>
      <c r="CO15" s="20"/>
      <c r="CP15" s="20"/>
      <c r="CQ15" s="20"/>
      <c r="CR15" s="20"/>
      <c r="CS15" s="20"/>
      <c r="CT15" s="20"/>
      <c r="CU15" s="20"/>
      <c r="CV15" s="20"/>
      <c r="CW15" s="20"/>
      <c r="CX15" s="20"/>
      <c r="CY15" s="20"/>
    </row>
    <row r="16" spans="1:103" ht="31">
      <c r="A16" s="26">
        <v>1</v>
      </c>
      <c r="B16" s="27" t="s">
        <v>8</v>
      </c>
      <c r="C16" s="28"/>
      <c r="D16" s="29"/>
      <c r="E16" s="7"/>
      <c r="F16" s="3"/>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20"/>
      <c r="BQ16" s="20"/>
      <c r="BR16" s="20"/>
      <c r="BS16" s="20"/>
      <c r="BT16" s="20"/>
      <c r="BU16" s="20"/>
      <c r="BV16" s="20"/>
      <c r="BW16" s="20"/>
      <c r="BX16" s="20"/>
      <c r="BY16" s="20"/>
      <c r="BZ16" s="20"/>
      <c r="CA16" s="20"/>
      <c r="CB16" s="20"/>
      <c r="CC16" s="20"/>
      <c r="CD16" s="20"/>
      <c r="CE16" s="20"/>
      <c r="CF16" s="20"/>
      <c r="CG16" s="20"/>
      <c r="CH16" s="20"/>
      <c r="CI16" s="20"/>
      <c r="CJ16" s="20"/>
      <c r="CK16" s="20"/>
      <c r="CL16" s="20"/>
      <c r="CM16" s="20"/>
      <c r="CN16" s="20"/>
      <c r="CO16" s="20"/>
      <c r="CP16" s="20"/>
      <c r="CQ16" s="20"/>
      <c r="CR16" s="20"/>
      <c r="CS16" s="20"/>
      <c r="CT16" s="20"/>
      <c r="CU16" s="20"/>
      <c r="CV16" s="20"/>
      <c r="CW16" s="20"/>
      <c r="CX16" s="20"/>
      <c r="CY16" s="20"/>
    </row>
    <row r="17" spans="1:103" ht="46.5">
      <c r="A17" s="30"/>
      <c r="B17" s="3" t="s">
        <v>9</v>
      </c>
      <c r="C17" s="4" t="s">
        <v>10</v>
      </c>
      <c r="D17" s="8"/>
      <c r="E17" s="6"/>
      <c r="F17" s="3"/>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20"/>
      <c r="BQ17" s="20"/>
      <c r="BR17" s="20"/>
      <c r="BS17" s="20"/>
      <c r="BT17" s="20"/>
      <c r="BU17" s="20"/>
      <c r="BV17" s="20"/>
      <c r="BW17" s="20"/>
      <c r="BX17" s="20"/>
      <c r="BY17" s="20"/>
      <c r="BZ17" s="20"/>
      <c r="CA17" s="20"/>
      <c r="CB17" s="20"/>
      <c r="CC17" s="20"/>
      <c r="CD17" s="20"/>
      <c r="CE17" s="20"/>
      <c r="CF17" s="20"/>
      <c r="CG17" s="20"/>
      <c r="CH17" s="20"/>
      <c r="CI17" s="20"/>
      <c r="CJ17" s="20"/>
      <c r="CK17" s="20"/>
      <c r="CL17" s="20"/>
      <c r="CM17" s="20"/>
      <c r="CN17" s="20"/>
      <c r="CO17" s="20"/>
      <c r="CP17" s="20"/>
      <c r="CQ17" s="20"/>
      <c r="CR17" s="20"/>
      <c r="CS17" s="20"/>
      <c r="CT17" s="20"/>
      <c r="CU17" s="20"/>
      <c r="CV17" s="20"/>
      <c r="CW17" s="20"/>
      <c r="CX17" s="20"/>
      <c r="CY17" s="20"/>
    </row>
    <row r="18" spans="1:103" ht="54.75" customHeight="1">
      <c r="A18" s="30"/>
      <c r="B18" s="3" t="s">
        <v>131</v>
      </c>
      <c r="C18" s="4" t="s">
        <v>11</v>
      </c>
      <c r="D18" s="8"/>
      <c r="E18" s="6"/>
      <c r="F18" s="3"/>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c r="BO18" s="20"/>
      <c r="BP18" s="20"/>
      <c r="BQ18" s="20"/>
      <c r="BR18" s="20"/>
      <c r="BS18" s="20"/>
      <c r="BT18" s="20"/>
      <c r="BU18" s="20"/>
      <c r="BV18" s="20"/>
      <c r="BW18" s="20"/>
      <c r="BX18" s="20"/>
      <c r="BY18" s="20"/>
      <c r="BZ18" s="20"/>
      <c r="CA18" s="20"/>
      <c r="CB18" s="20"/>
      <c r="CC18" s="20"/>
      <c r="CD18" s="20"/>
      <c r="CE18" s="20"/>
      <c r="CF18" s="20"/>
      <c r="CG18" s="20"/>
      <c r="CH18" s="20"/>
      <c r="CI18" s="20"/>
      <c r="CJ18" s="20"/>
      <c r="CK18" s="20"/>
      <c r="CL18" s="20"/>
      <c r="CM18" s="20"/>
      <c r="CN18" s="20"/>
      <c r="CO18" s="20"/>
      <c r="CP18" s="20"/>
      <c r="CQ18" s="20"/>
      <c r="CR18" s="20"/>
      <c r="CS18" s="20"/>
      <c r="CT18" s="20"/>
      <c r="CU18" s="20"/>
      <c r="CV18" s="20"/>
      <c r="CW18" s="20"/>
      <c r="CX18" s="20"/>
      <c r="CY18" s="20"/>
    </row>
    <row r="19" spans="1:103" ht="17.25" customHeight="1">
      <c r="A19" s="30"/>
      <c r="B19" s="3" t="s">
        <v>130</v>
      </c>
      <c r="C19" s="4" t="s">
        <v>12</v>
      </c>
      <c r="D19" s="8"/>
      <c r="E19" s="6"/>
      <c r="F19" s="3"/>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c r="BO19" s="20"/>
      <c r="BP19" s="20"/>
      <c r="BQ19" s="20"/>
      <c r="BR19" s="20"/>
      <c r="BS19" s="20"/>
      <c r="BT19" s="20"/>
      <c r="BU19" s="20"/>
      <c r="BV19" s="20"/>
      <c r="BW19" s="20"/>
      <c r="BX19" s="20"/>
      <c r="BY19" s="20"/>
      <c r="BZ19" s="20"/>
      <c r="CA19" s="20"/>
      <c r="CB19" s="20"/>
      <c r="CC19" s="20"/>
      <c r="CD19" s="20"/>
      <c r="CE19" s="20"/>
      <c r="CF19" s="20"/>
      <c r="CG19" s="20"/>
      <c r="CH19" s="20"/>
      <c r="CI19" s="20"/>
      <c r="CJ19" s="20"/>
      <c r="CK19" s="20"/>
      <c r="CL19" s="20"/>
      <c r="CM19" s="20"/>
      <c r="CN19" s="20"/>
      <c r="CO19" s="20"/>
      <c r="CP19" s="20"/>
      <c r="CQ19" s="20"/>
      <c r="CR19" s="20"/>
      <c r="CS19" s="20"/>
      <c r="CT19" s="20"/>
      <c r="CU19" s="20"/>
      <c r="CV19" s="20"/>
      <c r="CW19" s="20"/>
      <c r="CX19" s="20"/>
      <c r="CY19" s="20"/>
    </row>
    <row r="20" spans="1:103" ht="17.25" customHeight="1">
      <c r="A20" s="30"/>
      <c r="B20" s="3" t="s">
        <v>128</v>
      </c>
      <c r="C20" s="4" t="s">
        <v>129</v>
      </c>
      <c r="D20" s="8"/>
      <c r="E20" s="6"/>
      <c r="F20" s="3"/>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20"/>
      <c r="BQ20" s="20"/>
      <c r="BR20" s="20"/>
      <c r="BS20" s="20"/>
      <c r="BT20" s="20"/>
      <c r="BU20" s="20"/>
      <c r="BV20" s="20"/>
      <c r="BW20" s="20"/>
      <c r="BX20" s="20"/>
      <c r="BY20" s="20"/>
      <c r="BZ20" s="20"/>
      <c r="CA20" s="20"/>
      <c r="CB20" s="20"/>
      <c r="CC20" s="20"/>
      <c r="CD20" s="20"/>
      <c r="CE20" s="20"/>
      <c r="CF20" s="20"/>
      <c r="CG20" s="20"/>
      <c r="CH20" s="20"/>
      <c r="CI20" s="20"/>
      <c r="CJ20" s="20"/>
      <c r="CK20" s="20"/>
      <c r="CL20" s="20"/>
      <c r="CM20" s="20"/>
      <c r="CN20" s="20"/>
      <c r="CO20" s="20"/>
      <c r="CP20" s="20"/>
      <c r="CQ20" s="20"/>
      <c r="CR20" s="20"/>
      <c r="CS20" s="20"/>
      <c r="CT20" s="20"/>
      <c r="CU20" s="20"/>
      <c r="CV20" s="20"/>
      <c r="CW20" s="20"/>
      <c r="CX20" s="20"/>
      <c r="CY20" s="20"/>
    </row>
    <row r="21" spans="1:103" ht="31">
      <c r="A21" s="30"/>
      <c r="B21" s="3" t="s">
        <v>135</v>
      </c>
      <c r="C21" s="4" t="s">
        <v>13</v>
      </c>
      <c r="D21" s="8"/>
      <c r="E21" s="6"/>
      <c r="F21" s="3"/>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20"/>
      <c r="CF21" s="20"/>
      <c r="CG21" s="20"/>
      <c r="CH21" s="20"/>
      <c r="CI21" s="20"/>
      <c r="CJ21" s="20"/>
      <c r="CK21" s="20"/>
      <c r="CL21" s="20"/>
      <c r="CM21" s="20"/>
      <c r="CN21" s="20"/>
      <c r="CO21" s="20"/>
      <c r="CP21" s="20"/>
      <c r="CQ21" s="20"/>
      <c r="CR21" s="20"/>
      <c r="CS21" s="20"/>
      <c r="CT21" s="20"/>
      <c r="CU21" s="20"/>
      <c r="CV21" s="20"/>
      <c r="CW21" s="20"/>
      <c r="CX21" s="20"/>
      <c r="CY21" s="20"/>
    </row>
    <row r="22" spans="1:103" ht="15.5">
      <c r="A22" s="30"/>
      <c r="B22" s="3" t="s">
        <v>136</v>
      </c>
      <c r="C22" s="4" t="s">
        <v>132</v>
      </c>
      <c r="D22" s="8"/>
      <c r="E22" s="6"/>
      <c r="F22" s="3"/>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row>
    <row r="23" spans="1:103" ht="15.5">
      <c r="A23" s="30"/>
      <c r="B23" s="3"/>
      <c r="C23" s="4"/>
      <c r="D23" s="8"/>
      <c r="E23" s="6"/>
      <c r="F23" s="3"/>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row>
    <row r="24" spans="1:103" ht="15.5">
      <c r="A24" s="30"/>
      <c r="B24" s="3"/>
      <c r="C24" s="4"/>
      <c r="D24" s="8"/>
      <c r="E24" s="6"/>
      <c r="F24" s="3"/>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row>
    <row r="25" spans="1:103" ht="15.5">
      <c r="A25" s="30"/>
      <c r="B25" s="3"/>
      <c r="C25" s="4"/>
      <c r="D25" s="8"/>
      <c r="E25" s="6"/>
      <c r="F25" s="3"/>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row>
    <row r="26" spans="1:103" ht="15.5">
      <c r="A26" s="26">
        <v>2</v>
      </c>
      <c r="B26" s="31" t="s">
        <v>14</v>
      </c>
      <c r="C26" s="31"/>
      <c r="D26" s="8"/>
      <c r="E26" s="6"/>
      <c r="F26" s="3"/>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row>
    <row r="27" spans="1:103" ht="15.5">
      <c r="A27" s="3"/>
      <c r="B27" s="268" t="s">
        <v>15</v>
      </c>
      <c r="C27" s="269"/>
      <c r="D27" s="8"/>
      <c r="E27" s="6"/>
      <c r="F27" s="3"/>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c r="BM27" s="20"/>
      <c r="BN27" s="20"/>
      <c r="BO27" s="20"/>
      <c r="BP27" s="20"/>
      <c r="BQ27" s="20"/>
      <c r="BR27" s="20"/>
      <c r="BS27" s="20"/>
      <c r="BT27" s="20"/>
      <c r="BU27" s="20"/>
      <c r="BV27" s="20"/>
      <c r="BW27" s="20"/>
      <c r="BX27" s="20"/>
      <c r="BY27" s="20"/>
      <c r="BZ27" s="20"/>
      <c r="CA27" s="20"/>
      <c r="CB27" s="20"/>
      <c r="CC27" s="20"/>
      <c r="CD27" s="20"/>
      <c r="CE27" s="20"/>
      <c r="CF27" s="20"/>
      <c r="CG27" s="20"/>
      <c r="CH27" s="20"/>
      <c r="CI27" s="20"/>
      <c r="CJ27" s="20"/>
      <c r="CK27" s="20"/>
      <c r="CL27" s="20"/>
      <c r="CM27" s="20"/>
      <c r="CN27" s="20"/>
      <c r="CO27" s="20"/>
      <c r="CP27" s="20"/>
      <c r="CQ27" s="20"/>
      <c r="CR27" s="20"/>
      <c r="CS27" s="20"/>
      <c r="CT27" s="20"/>
      <c r="CU27" s="20"/>
      <c r="CV27" s="20"/>
      <c r="CW27" s="20"/>
      <c r="CX27" s="20"/>
      <c r="CY27" s="20"/>
    </row>
    <row r="28" spans="1:103" ht="46.5">
      <c r="A28" s="3"/>
      <c r="B28" s="32" t="s">
        <v>16</v>
      </c>
      <c r="C28" s="4" t="s">
        <v>133</v>
      </c>
      <c r="D28" s="8"/>
      <c r="E28" s="6"/>
      <c r="F28" s="3"/>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20"/>
      <c r="BQ28" s="20"/>
      <c r="BR28" s="20"/>
      <c r="BS28" s="20"/>
      <c r="BT28" s="20"/>
      <c r="BU28" s="20"/>
      <c r="BV28" s="20"/>
      <c r="BW28" s="20"/>
      <c r="BX28" s="20"/>
      <c r="BY28" s="20"/>
      <c r="BZ28" s="20"/>
      <c r="CA28" s="20"/>
      <c r="CB28" s="20"/>
      <c r="CC28" s="20"/>
      <c r="CD28" s="20"/>
      <c r="CE28" s="20"/>
      <c r="CF28" s="20"/>
      <c r="CG28" s="20"/>
      <c r="CH28" s="20"/>
      <c r="CI28" s="20"/>
      <c r="CJ28" s="20"/>
      <c r="CK28" s="20"/>
      <c r="CL28" s="20"/>
      <c r="CM28" s="20"/>
      <c r="CN28" s="20"/>
      <c r="CO28" s="20"/>
      <c r="CP28" s="20"/>
      <c r="CQ28" s="20"/>
      <c r="CR28" s="20"/>
      <c r="CS28" s="20"/>
      <c r="CT28" s="20"/>
      <c r="CU28" s="20"/>
      <c r="CV28" s="20"/>
      <c r="CW28" s="20"/>
      <c r="CX28" s="20"/>
      <c r="CY28" s="20"/>
    </row>
    <row r="29" spans="1:103" ht="51" customHeight="1">
      <c r="A29" s="3"/>
      <c r="B29" s="12"/>
      <c r="C29" s="4" t="s">
        <v>17</v>
      </c>
      <c r="D29" s="8"/>
      <c r="E29" s="6"/>
      <c r="F29" s="3"/>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c r="CL29" s="20"/>
      <c r="CM29" s="20"/>
      <c r="CN29" s="20"/>
      <c r="CO29" s="20"/>
      <c r="CP29" s="20"/>
      <c r="CQ29" s="20"/>
      <c r="CR29" s="20"/>
      <c r="CS29" s="20"/>
      <c r="CT29" s="20"/>
      <c r="CU29" s="20"/>
      <c r="CV29" s="20"/>
      <c r="CW29" s="20"/>
      <c r="CX29" s="20"/>
      <c r="CY29" s="20"/>
    </row>
    <row r="30" spans="1:103">
      <c r="A30" s="20"/>
      <c r="B30" s="33"/>
      <c r="C30" s="21"/>
      <c r="D30" s="22"/>
      <c r="E30" s="34"/>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20"/>
      <c r="BW30" s="20"/>
      <c r="BX30" s="20"/>
      <c r="BY30" s="20"/>
      <c r="BZ30" s="20"/>
      <c r="CA30" s="20"/>
      <c r="CB30" s="20"/>
      <c r="CC30" s="20"/>
      <c r="CD30" s="20"/>
      <c r="CE30" s="20"/>
      <c r="CF30" s="20"/>
      <c r="CG30" s="20"/>
      <c r="CH30" s="20"/>
      <c r="CI30" s="20"/>
      <c r="CJ30" s="20"/>
      <c r="CK30" s="20"/>
      <c r="CL30" s="20"/>
      <c r="CM30" s="20"/>
      <c r="CN30" s="20"/>
      <c r="CO30" s="20"/>
      <c r="CP30" s="20"/>
      <c r="CQ30" s="20"/>
      <c r="CR30" s="20"/>
      <c r="CS30" s="20"/>
      <c r="CT30" s="20"/>
      <c r="CU30" s="20"/>
      <c r="CV30" s="20"/>
      <c r="CW30" s="20"/>
      <c r="CX30" s="20"/>
      <c r="CY30" s="20"/>
    </row>
    <row r="31" spans="1:103">
      <c r="A31" s="20"/>
      <c r="B31" s="35"/>
      <c r="C31" s="21"/>
      <c r="D31" s="22"/>
      <c r="E31" s="23"/>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20"/>
      <c r="CG31" s="20"/>
      <c r="CH31" s="20"/>
      <c r="CI31" s="20"/>
      <c r="CJ31" s="20"/>
      <c r="CK31" s="20"/>
      <c r="CL31" s="20"/>
      <c r="CM31" s="20"/>
      <c r="CN31" s="20"/>
      <c r="CO31" s="20"/>
      <c r="CP31" s="20"/>
      <c r="CQ31" s="20"/>
      <c r="CR31" s="20"/>
      <c r="CS31" s="20"/>
      <c r="CT31" s="20"/>
      <c r="CU31" s="20"/>
      <c r="CV31" s="20"/>
      <c r="CW31" s="20"/>
      <c r="CX31" s="20"/>
      <c r="CY31" s="20"/>
    </row>
    <row r="32" spans="1:103">
      <c r="A32" s="20"/>
      <c r="B32" s="20"/>
      <c r="C32" s="21"/>
      <c r="D32" s="22"/>
      <c r="E32" s="23"/>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20"/>
      <c r="CG32" s="20"/>
      <c r="CH32" s="20"/>
      <c r="CI32" s="20"/>
      <c r="CJ32" s="20"/>
      <c r="CK32" s="20"/>
      <c r="CL32" s="20"/>
      <c r="CM32" s="20"/>
      <c r="CN32" s="20"/>
      <c r="CO32" s="20"/>
      <c r="CP32" s="20"/>
      <c r="CQ32" s="20"/>
      <c r="CR32" s="20"/>
      <c r="CS32" s="20"/>
      <c r="CT32" s="20"/>
      <c r="CU32" s="20"/>
      <c r="CV32" s="20"/>
      <c r="CW32" s="20"/>
      <c r="CX32" s="20"/>
      <c r="CY32" s="20"/>
    </row>
    <row r="33" spans="1:103" ht="12.75" customHeight="1">
      <c r="A33" s="20"/>
      <c r="B33" s="20"/>
      <c r="C33" s="20"/>
      <c r="D33" s="21"/>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20"/>
      <c r="BL33" s="20"/>
      <c r="BM33" s="20"/>
      <c r="BN33" s="20"/>
      <c r="BO33" s="20"/>
      <c r="BP33" s="20"/>
      <c r="BQ33" s="20"/>
      <c r="BR33" s="20"/>
      <c r="BS33" s="20"/>
      <c r="BT33" s="20"/>
      <c r="BU33" s="20"/>
      <c r="BV33" s="20"/>
      <c r="BW33" s="20"/>
      <c r="BX33" s="20"/>
      <c r="BY33" s="20"/>
      <c r="BZ33" s="20"/>
      <c r="CA33" s="20"/>
      <c r="CB33" s="20"/>
      <c r="CC33" s="20"/>
      <c r="CD33" s="20"/>
      <c r="CE33" s="20"/>
      <c r="CF33" s="20"/>
      <c r="CG33" s="20"/>
      <c r="CH33" s="20"/>
      <c r="CI33" s="20"/>
      <c r="CJ33" s="20"/>
      <c r="CK33" s="20"/>
      <c r="CL33" s="20"/>
      <c r="CM33" s="20"/>
      <c r="CN33" s="20"/>
      <c r="CO33" s="20"/>
      <c r="CP33" s="20"/>
      <c r="CQ33" s="20"/>
      <c r="CR33" s="20"/>
      <c r="CS33" s="20"/>
      <c r="CT33" s="20"/>
      <c r="CU33" s="20"/>
      <c r="CV33" s="20"/>
      <c r="CW33" s="20"/>
      <c r="CX33" s="20"/>
      <c r="CY33" s="20"/>
    </row>
    <row r="34" spans="1:103">
      <c r="A34" s="20"/>
      <c r="B34" s="20"/>
      <c r="C34" s="20"/>
      <c r="D34" s="21"/>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20"/>
      <c r="BQ34" s="20"/>
      <c r="BR34" s="20"/>
      <c r="BS34" s="20"/>
      <c r="BT34" s="20"/>
      <c r="BU34" s="20"/>
      <c r="BV34" s="20"/>
      <c r="BW34" s="20"/>
      <c r="BX34" s="20"/>
      <c r="BY34" s="20"/>
      <c r="BZ34" s="20"/>
      <c r="CA34" s="20"/>
      <c r="CB34" s="20"/>
      <c r="CC34" s="20"/>
      <c r="CD34" s="20"/>
      <c r="CE34" s="20"/>
      <c r="CF34" s="20"/>
      <c r="CG34" s="20"/>
      <c r="CH34" s="20"/>
      <c r="CI34" s="20"/>
      <c r="CJ34" s="20"/>
      <c r="CK34" s="20"/>
      <c r="CL34" s="20"/>
      <c r="CM34" s="20"/>
      <c r="CN34" s="20"/>
      <c r="CO34" s="20"/>
      <c r="CP34" s="20"/>
      <c r="CQ34" s="20"/>
      <c r="CR34" s="20"/>
      <c r="CS34" s="20"/>
      <c r="CT34" s="20"/>
      <c r="CU34" s="20"/>
      <c r="CV34" s="20"/>
      <c r="CW34" s="20"/>
      <c r="CX34" s="20"/>
      <c r="CY34" s="20"/>
    </row>
    <row r="35" spans="1:103">
      <c r="A35" s="20"/>
      <c r="B35" s="20"/>
      <c r="C35" s="20"/>
      <c r="D35" s="21"/>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c r="BW35" s="20"/>
      <c r="BX35" s="20"/>
      <c r="BY35" s="20"/>
      <c r="BZ35" s="20"/>
      <c r="CA35" s="20"/>
      <c r="CB35" s="20"/>
      <c r="CC35" s="20"/>
      <c r="CD35" s="20"/>
      <c r="CE35" s="20"/>
      <c r="CF35" s="20"/>
      <c r="CG35" s="20"/>
      <c r="CH35" s="20"/>
      <c r="CI35" s="20"/>
      <c r="CJ35" s="20"/>
      <c r="CK35" s="20"/>
      <c r="CL35" s="20"/>
      <c r="CM35" s="20"/>
      <c r="CN35" s="20"/>
      <c r="CO35" s="20"/>
      <c r="CP35" s="20"/>
      <c r="CQ35" s="20"/>
      <c r="CR35" s="20"/>
      <c r="CS35" s="20"/>
      <c r="CT35" s="20"/>
      <c r="CU35" s="20"/>
      <c r="CV35" s="20"/>
      <c r="CW35" s="20"/>
      <c r="CX35" s="20"/>
      <c r="CY35" s="20"/>
    </row>
    <row r="36" spans="1:103" ht="12.75" customHeight="1">
      <c r="A36" s="20"/>
      <c r="B36" s="20"/>
      <c r="C36" s="20"/>
      <c r="D36" s="21"/>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20"/>
      <c r="BQ36" s="20"/>
      <c r="BR36" s="20"/>
      <c r="BS36" s="20"/>
      <c r="BT36" s="20"/>
      <c r="BU36" s="20"/>
      <c r="BV36" s="20"/>
      <c r="BW36" s="20"/>
      <c r="BX36" s="20"/>
      <c r="BY36" s="20"/>
      <c r="BZ36" s="20"/>
      <c r="CA36" s="20"/>
      <c r="CB36" s="20"/>
      <c r="CC36" s="20"/>
      <c r="CD36" s="20"/>
      <c r="CE36" s="20"/>
      <c r="CF36" s="20"/>
      <c r="CG36" s="20"/>
      <c r="CH36" s="20"/>
      <c r="CI36" s="20"/>
      <c r="CJ36" s="20"/>
      <c r="CK36" s="20"/>
      <c r="CL36" s="20"/>
      <c r="CM36" s="20"/>
      <c r="CN36" s="20"/>
      <c r="CO36" s="20"/>
      <c r="CP36" s="20"/>
      <c r="CQ36" s="20"/>
      <c r="CR36" s="20"/>
      <c r="CS36" s="20"/>
      <c r="CT36" s="20"/>
      <c r="CU36" s="20"/>
      <c r="CV36" s="20"/>
      <c r="CW36" s="20"/>
      <c r="CX36" s="20"/>
      <c r="CY36" s="20"/>
    </row>
    <row r="37" spans="1:103" ht="25.5" customHeight="1">
      <c r="A37" s="20"/>
      <c r="B37" s="20"/>
      <c r="C37" s="20"/>
      <c r="D37" s="21"/>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c r="BM37" s="20"/>
      <c r="BN37" s="20"/>
      <c r="BO37" s="20"/>
      <c r="BP37" s="20"/>
      <c r="BQ37" s="20"/>
      <c r="BR37" s="20"/>
      <c r="BS37" s="20"/>
      <c r="BT37" s="20"/>
      <c r="BU37" s="20"/>
      <c r="BV37" s="20"/>
      <c r="BW37" s="20"/>
      <c r="BX37" s="20"/>
      <c r="BY37" s="20"/>
      <c r="BZ37" s="20"/>
      <c r="CA37" s="20"/>
      <c r="CB37" s="20"/>
      <c r="CC37" s="20"/>
      <c r="CD37" s="20"/>
      <c r="CE37" s="20"/>
      <c r="CF37" s="20"/>
      <c r="CG37" s="20"/>
      <c r="CH37" s="20"/>
      <c r="CI37" s="20"/>
      <c r="CJ37" s="20"/>
      <c r="CK37" s="20"/>
      <c r="CL37" s="20"/>
      <c r="CM37" s="20"/>
      <c r="CN37" s="20"/>
      <c r="CO37" s="20"/>
      <c r="CP37" s="20"/>
      <c r="CQ37" s="20"/>
      <c r="CR37" s="20"/>
      <c r="CS37" s="20"/>
      <c r="CT37" s="20"/>
      <c r="CU37" s="20"/>
      <c r="CV37" s="20"/>
      <c r="CW37" s="20"/>
      <c r="CX37" s="20"/>
      <c r="CY37" s="20"/>
    </row>
    <row r="38" spans="1:103">
      <c r="A38" s="20"/>
      <c r="B38" s="20"/>
      <c r="C38" s="20"/>
      <c r="D38" s="21"/>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c r="BE38" s="20"/>
      <c r="BF38" s="20"/>
      <c r="BG38" s="20"/>
      <c r="BH38" s="20"/>
      <c r="BI38" s="20"/>
      <c r="BJ38" s="20"/>
      <c r="BK38" s="20"/>
      <c r="BL38" s="20"/>
      <c r="BM38" s="20"/>
      <c r="BN38" s="20"/>
      <c r="BO38" s="20"/>
      <c r="BP38" s="20"/>
      <c r="BQ38" s="20"/>
      <c r="BR38" s="20"/>
      <c r="BS38" s="20"/>
      <c r="BT38" s="20"/>
      <c r="BU38" s="20"/>
      <c r="BV38" s="20"/>
      <c r="BW38" s="20"/>
      <c r="BX38" s="20"/>
      <c r="BY38" s="20"/>
      <c r="BZ38" s="20"/>
      <c r="CA38" s="20"/>
      <c r="CB38" s="20"/>
      <c r="CC38" s="20"/>
      <c r="CD38" s="20"/>
      <c r="CE38" s="20"/>
      <c r="CF38" s="20"/>
      <c r="CG38" s="20"/>
      <c r="CH38" s="20"/>
      <c r="CI38" s="20"/>
      <c r="CJ38" s="20"/>
      <c r="CK38" s="20"/>
      <c r="CL38" s="20"/>
      <c r="CM38" s="20"/>
      <c r="CN38" s="20"/>
      <c r="CO38" s="20"/>
      <c r="CP38" s="20"/>
      <c r="CQ38" s="20"/>
      <c r="CR38" s="20"/>
      <c r="CS38" s="20"/>
      <c r="CT38" s="20"/>
      <c r="CU38" s="20"/>
      <c r="CV38" s="20"/>
      <c r="CW38" s="20"/>
      <c r="CX38" s="20"/>
      <c r="CY38" s="20"/>
    </row>
    <row r="39" spans="1:103">
      <c r="A39" s="20"/>
      <c r="B39" s="20"/>
      <c r="C39" s="20"/>
      <c r="D39" s="21"/>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c r="BD39" s="20"/>
      <c r="BE39" s="20"/>
      <c r="BF39" s="20"/>
      <c r="BG39" s="20"/>
      <c r="BH39" s="20"/>
      <c r="BI39" s="20"/>
      <c r="BJ39" s="20"/>
      <c r="BK39" s="20"/>
      <c r="BL39" s="20"/>
      <c r="BM39" s="20"/>
      <c r="BN39" s="20"/>
      <c r="BO39" s="20"/>
      <c r="BP39" s="20"/>
      <c r="BQ39" s="20"/>
      <c r="BR39" s="20"/>
      <c r="BS39" s="20"/>
      <c r="BT39" s="20"/>
      <c r="BU39" s="20"/>
      <c r="BV39" s="20"/>
      <c r="BW39" s="20"/>
      <c r="BX39" s="20"/>
      <c r="BY39" s="20"/>
      <c r="BZ39" s="20"/>
      <c r="CA39" s="20"/>
      <c r="CB39" s="20"/>
      <c r="CC39" s="20"/>
      <c r="CD39" s="20"/>
      <c r="CE39" s="20"/>
      <c r="CF39" s="20"/>
      <c r="CG39" s="20"/>
      <c r="CH39" s="20"/>
      <c r="CI39" s="20"/>
      <c r="CJ39" s="20"/>
      <c r="CK39" s="20"/>
      <c r="CL39" s="20"/>
      <c r="CM39" s="20"/>
      <c r="CN39" s="20"/>
      <c r="CO39" s="20"/>
      <c r="CP39" s="20"/>
      <c r="CQ39" s="20"/>
      <c r="CR39" s="20"/>
      <c r="CS39" s="20"/>
      <c r="CT39" s="20"/>
      <c r="CU39" s="20"/>
      <c r="CV39" s="20"/>
      <c r="CW39" s="20"/>
      <c r="CX39" s="20"/>
      <c r="CY39" s="20"/>
    </row>
    <row r="40" spans="1:103">
      <c r="A40" s="20"/>
      <c r="B40" s="20"/>
      <c r="C40" s="20"/>
      <c r="D40" s="21"/>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20"/>
      <c r="BE40" s="20"/>
      <c r="BF40" s="20"/>
      <c r="BG40" s="20"/>
      <c r="BH40" s="20"/>
      <c r="BI40" s="20"/>
      <c r="BJ40" s="20"/>
      <c r="BK40" s="20"/>
      <c r="BL40" s="20"/>
      <c r="BM40" s="20"/>
      <c r="BN40" s="20"/>
      <c r="BO40" s="20"/>
      <c r="BP40" s="20"/>
      <c r="BQ40" s="20"/>
      <c r="BR40" s="20"/>
      <c r="BS40" s="20"/>
      <c r="BT40" s="20"/>
      <c r="BU40" s="20"/>
      <c r="BV40" s="20"/>
      <c r="BW40" s="20"/>
      <c r="BX40" s="20"/>
      <c r="BY40" s="20"/>
      <c r="BZ40" s="20"/>
      <c r="CA40" s="20"/>
      <c r="CB40" s="20"/>
      <c r="CC40" s="20"/>
      <c r="CD40" s="20"/>
      <c r="CE40" s="20"/>
      <c r="CF40" s="20"/>
      <c r="CG40" s="20"/>
      <c r="CH40" s="20"/>
      <c r="CI40" s="20"/>
      <c r="CJ40" s="20"/>
      <c r="CK40" s="20"/>
      <c r="CL40" s="20"/>
      <c r="CM40" s="20"/>
      <c r="CN40" s="20"/>
      <c r="CO40" s="20"/>
      <c r="CP40" s="20"/>
      <c r="CQ40" s="20"/>
      <c r="CR40" s="20"/>
      <c r="CS40" s="20"/>
      <c r="CT40" s="20"/>
      <c r="CU40" s="20"/>
      <c r="CV40" s="20"/>
      <c r="CW40" s="20"/>
      <c r="CX40" s="20"/>
      <c r="CY40" s="20"/>
    </row>
    <row r="41" spans="1:103" ht="12.75" customHeight="1">
      <c r="A41" s="20"/>
      <c r="B41" s="20"/>
      <c r="C41" s="20"/>
      <c r="D41" s="21"/>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c r="BH41" s="20"/>
      <c r="BI41" s="20"/>
      <c r="BJ41" s="20"/>
      <c r="BK41" s="20"/>
      <c r="BL41" s="20"/>
      <c r="BM41" s="20"/>
      <c r="BN41" s="20"/>
      <c r="BO41" s="20"/>
      <c r="BP41" s="20"/>
      <c r="BQ41" s="20"/>
      <c r="BR41" s="20"/>
      <c r="BS41" s="20"/>
      <c r="BT41" s="20"/>
      <c r="BU41" s="20"/>
      <c r="BV41" s="20"/>
      <c r="BW41" s="20"/>
      <c r="BX41" s="20"/>
      <c r="BY41" s="20"/>
      <c r="BZ41" s="20"/>
      <c r="CA41" s="20"/>
      <c r="CB41" s="20"/>
      <c r="CC41" s="20"/>
      <c r="CD41" s="20"/>
      <c r="CE41" s="20"/>
      <c r="CF41" s="20"/>
      <c r="CG41" s="20"/>
      <c r="CH41" s="20"/>
      <c r="CI41" s="20"/>
      <c r="CJ41" s="20"/>
      <c r="CK41" s="20"/>
      <c r="CL41" s="20"/>
      <c r="CM41" s="20"/>
      <c r="CN41" s="20"/>
      <c r="CO41" s="20"/>
      <c r="CP41" s="20"/>
      <c r="CQ41" s="20"/>
      <c r="CR41" s="20"/>
      <c r="CS41" s="20"/>
      <c r="CT41" s="20"/>
      <c r="CU41" s="20"/>
      <c r="CV41" s="20"/>
      <c r="CW41" s="20"/>
      <c r="CX41" s="20"/>
      <c r="CY41" s="20"/>
    </row>
    <row r="42" spans="1:103">
      <c r="A42" s="20"/>
      <c r="B42" s="20"/>
      <c r="C42" s="21"/>
      <c r="D42" s="22"/>
      <c r="E42" s="23"/>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20"/>
      <c r="AZ42" s="20"/>
      <c r="BA42" s="20"/>
      <c r="BB42" s="20"/>
      <c r="BC42" s="20"/>
      <c r="BD42" s="20"/>
      <c r="BE42" s="20"/>
      <c r="BF42" s="20"/>
      <c r="BG42" s="20"/>
      <c r="BH42" s="20"/>
      <c r="BI42" s="20"/>
      <c r="BJ42" s="20"/>
      <c r="BK42" s="20"/>
      <c r="BL42" s="20"/>
      <c r="BM42" s="20"/>
      <c r="BN42" s="20"/>
      <c r="BO42" s="20"/>
      <c r="BP42" s="20"/>
      <c r="BQ42" s="20"/>
      <c r="BR42" s="20"/>
      <c r="BS42" s="20"/>
      <c r="BT42" s="20"/>
      <c r="BU42" s="20"/>
      <c r="BV42" s="20"/>
      <c r="BW42" s="20"/>
      <c r="BX42" s="20"/>
      <c r="BY42" s="20"/>
      <c r="BZ42" s="20"/>
      <c r="CA42" s="20"/>
      <c r="CB42" s="20"/>
      <c r="CC42" s="20"/>
      <c r="CD42" s="20"/>
      <c r="CE42" s="20"/>
      <c r="CF42" s="20"/>
      <c r="CG42" s="20"/>
      <c r="CH42" s="20"/>
      <c r="CI42" s="20"/>
      <c r="CJ42" s="20"/>
      <c r="CK42" s="20"/>
      <c r="CL42" s="20"/>
      <c r="CM42" s="20"/>
      <c r="CN42" s="20"/>
      <c r="CO42" s="20"/>
      <c r="CP42" s="20"/>
      <c r="CQ42" s="20"/>
      <c r="CR42" s="20"/>
      <c r="CS42" s="20"/>
      <c r="CT42" s="20"/>
      <c r="CU42" s="20"/>
      <c r="CV42" s="20"/>
      <c r="CW42" s="20"/>
      <c r="CX42" s="20"/>
      <c r="CY42" s="20"/>
    </row>
    <row r="43" spans="1:103">
      <c r="A43" s="20"/>
      <c r="B43" s="20"/>
      <c r="C43" s="20"/>
      <c r="D43" s="21"/>
      <c r="E43" s="23"/>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20"/>
      <c r="BC43" s="20"/>
      <c r="BD43" s="20"/>
      <c r="BE43" s="20"/>
      <c r="BF43" s="20"/>
      <c r="BG43" s="20"/>
      <c r="BH43" s="20"/>
      <c r="BI43" s="20"/>
      <c r="BJ43" s="20"/>
      <c r="BK43" s="20"/>
      <c r="BL43" s="20"/>
      <c r="BM43" s="20"/>
      <c r="BN43" s="20"/>
      <c r="BO43" s="20"/>
      <c r="BP43" s="20"/>
      <c r="BQ43" s="20"/>
      <c r="BR43" s="20"/>
      <c r="BS43" s="20"/>
      <c r="BT43" s="20"/>
      <c r="BU43" s="20"/>
      <c r="BV43" s="20"/>
      <c r="BW43" s="20"/>
      <c r="BX43" s="20"/>
      <c r="BY43" s="20"/>
      <c r="BZ43" s="20"/>
      <c r="CA43" s="20"/>
      <c r="CB43" s="20"/>
      <c r="CC43" s="20"/>
      <c r="CD43" s="20"/>
      <c r="CE43" s="20"/>
      <c r="CF43" s="20"/>
      <c r="CG43" s="20"/>
      <c r="CH43" s="20"/>
      <c r="CI43" s="20"/>
      <c r="CJ43" s="20"/>
      <c r="CK43" s="20"/>
      <c r="CL43" s="20"/>
      <c r="CM43" s="20"/>
      <c r="CN43" s="20"/>
      <c r="CO43" s="20"/>
      <c r="CP43" s="20"/>
      <c r="CQ43" s="20"/>
      <c r="CR43" s="20"/>
      <c r="CS43" s="20"/>
      <c r="CT43" s="20"/>
      <c r="CU43" s="20"/>
      <c r="CV43" s="20"/>
      <c r="CW43" s="20"/>
      <c r="CX43" s="20"/>
      <c r="CY43" s="20"/>
    </row>
    <row r="44" spans="1:103">
      <c r="A44" s="20"/>
      <c r="B44" s="20"/>
      <c r="C44" s="20"/>
      <c r="D44" s="21"/>
      <c r="E44" s="23"/>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c r="BF44" s="20"/>
      <c r="BG44" s="20"/>
      <c r="BH44" s="20"/>
      <c r="BI44" s="20"/>
      <c r="BJ44" s="20"/>
      <c r="BK44" s="20"/>
      <c r="BL44" s="20"/>
      <c r="BM44" s="20"/>
      <c r="BN44" s="20"/>
      <c r="BO44" s="20"/>
      <c r="BP44" s="20"/>
      <c r="BQ44" s="20"/>
      <c r="BR44" s="20"/>
      <c r="BS44" s="20"/>
      <c r="BT44" s="20"/>
      <c r="BU44" s="20"/>
      <c r="BV44" s="20"/>
      <c r="BW44" s="20"/>
      <c r="BX44" s="20"/>
      <c r="BY44" s="20"/>
      <c r="BZ44" s="20"/>
      <c r="CA44" s="20"/>
      <c r="CB44" s="20"/>
      <c r="CC44" s="20"/>
      <c r="CD44" s="20"/>
      <c r="CE44" s="20"/>
      <c r="CF44" s="20"/>
      <c r="CG44" s="20"/>
      <c r="CH44" s="20"/>
      <c r="CI44" s="20"/>
      <c r="CJ44" s="20"/>
      <c r="CK44" s="20"/>
      <c r="CL44" s="20"/>
      <c r="CM44" s="20"/>
      <c r="CN44" s="20"/>
      <c r="CO44" s="20"/>
      <c r="CP44" s="20"/>
      <c r="CQ44" s="20"/>
      <c r="CR44" s="20"/>
      <c r="CS44" s="20"/>
      <c r="CT44" s="20"/>
      <c r="CU44" s="20"/>
      <c r="CV44" s="20"/>
      <c r="CW44" s="20"/>
      <c r="CX44" s="20"/>
      <c r="CY44" s="20"/>
    </row>
    <row r="45" spans="1:103">
      <c r="A45" s="20"/>
      <c r="B45" s="20"/>
      <c r="C45" s="20"/>
      <c r="D45" s="21"/>
      <c r="E45" s="23"/>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c r="BH45" s="20"/>
      <c r="BI45" s="20"/>
      <c r="BJ45" s="20"/>
      <c r="BK45" s="20"/>
      <c r="BL45" s="20"/>
      <c r="BM45" s="20"/>
      <c r="BN45" s="20"/>
      <c r="BO45" s="20"/>
      <c r="BP45" s="20"/>
      <c r="BQ45" s="20"/>
      <c r="BR45" s="20"/>
      <c r="BS45" s="20"/>
      <c r="BT45" s="20"/>
      <c r="BU45" s="20"/>
      <c r="BV45" s="20"/>
      <c r="BW45" s="20"/>
      <c r="BX45" s="20"/>
      <c r="BY45" s="20"/>
      <c r="BZ45" s="20"/>
      <c r="CA45" s="20"/>
      <c r="CB45" s="20"/>
      <c r="CC45" s="20"/>
      <c r="CD45" s="20"/>
      <c r="CE45" s="20"/>
      <c r="CF45" s="20"/>
      <c r="CG45" s="20"/>
      <c r="CH45" s="20"/>
      <c r="CI45" s="20"/>
      <c r="CJ45" s="20"/>
      <c r="CK45" s="20"/>
      <c r="CL45" s="20"/>
      <c r="CM45" s="20"/>
      <c r="CN45" s="20"/>
      <c r="CO45" s="20"/>
      <c r="CP45" s="20"/>
      <c r="CQ45" s="20"/>
      <c r="CR45" s="20"/>
      <c r="CS45" s="20"/>
      <c r="CT45" s="20"/>
      <c r="CU45" s="20"/>
      <c r="CV45" s="20"/>
      <c r="CW45" s="20"/>
      <c r="CX45" s="20"/>
      <c r="CY45" s="20"/>
    </row>
    <row r="46" spans="1:103">
      <c r="A46" s="20"/>
      <c r="B46" s="20"/>
      <c r="C46" s="20"/>
      <c r="D46" s="21"/>
      <c r="E46" s="23"/>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c r="BD46" s="20"/>
      <c r="BE46" s="20"/>
      <c r="BF46" s="20"/>
      <c r="BG46" s="20"/>
      <c r="BH46" s="20"/>
      <c r="BI46" s="20"/>
      <c r="BJ46" s="20"/>
      <c r="BK46" s="20"/>
      <c r="BL46" s="20"/>
      <c r="BM46" s="20"/>
      <c r="BN46" s="20"/>
      <c r="BO46" s="20"/>
      <c r="BP46" s="20"/>
      <c r="BQ46" s="20"/>
      <c r="BR46" s="20"/>
      <c r="BS46" s="20"/>
      <c r="BT46" s="20"/>
      <c r="BU46" s="20"/>
      <c r="BV46" s="20"/>
      <c r="BW46" s="20"/>
      <c r="BX46" s="20"/>
      <c r="BY46" s="20"/>
      <c r="BZ46" s="20"/>
      <c r="CA46" s="20"/>
      <c r="CB46" s="20"/>
      <c r="CC46" s="20"/>
      <c r="CD46" s="20"/>
      <c r="CE46" s="20"/>
      <c r="CF46" s="20"/>
      <c r="CG46" s="20"/>
      <c r="CH46" s="20"/>
      <c r="CI46" s="20"/>
      <c r="CJ46" s="20"/>
      <c r="CK46" s="20"/>
      <c r="CL46" s="20"/>
      <c r="CM46" s="20"/>
      <c r="CN46" s="20"/>
      <c r="CO46" s="20"/>
      <c r="CP46" s="20"/>
      <c r="CQ46" s="20"/>
      <c r="CR46" s="20"/>
      <c r="CS46" s="20"/>
      <c r="CT46" s="20"/>
      <c r="CU46" s="20"/>
      <c r="CV46" s="20"/>
      <c r="CW46" s="20"/>
      <c r="CX46" s="20"/>
      <c r="CY46" s="20"/>
    </row>
    <row r="47" spans="1:103">
      <c r="A47" s="20"/>
      <c r="B47" s="20"/>
      <c r="C47" s="21"/>
      <c r="D47" s="22"/>
      <c r="E47" s="23"/>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c r="BD47" s="20"/>
      <c r="BE47" s="20"/>
      <c r="BF47" s="20"/>
      <c r="BG47" s="20"/>
      <c r="BH47" s="20"/>
      <c r="BI47" s="20"/>
      <c r="BJ47" s="20"/>
      <c r="BK47" s="20"/>
      <c r="BL47" s="20"/>
      <c r="BM47" s="20"/>
      <c r="BN47" s="20"/>
      <c r="BO47" s="20"/>
      <c r="BP47" s="20"/>
      <c r="BQ47" s="20"/>
      <c r="BR47" s="20"/>
      <c r="BS47" s="20"/>
      <c r="BT47" s="20"/>
      <c r="BU47" s="20"/>
      <c r="BV47" s="20"/>
      <c r="BW47" s="20"/>
      <c r="BX47" s="20"/>
      <c r="BY47" s="20"/>
      <c r="BZ47" s="20"/>
      <c r="CA47" s="20"/>
      <c r="CB47" s="20"/>
      <c r="CC47" s="20"/>
      <c r="CD47" s="20"/>
      <c r="CE47" s="20"/>
      <c r="CF47" s="20"/>
      <c r="CG47" s="20"/>
      <c r="CH47" s="20"/>
      <c r="CI47" s="20"/>
      <c r="CJ47" s="20"/>
      <c r="CK47" s="20"/>
      <c r="CL47" s="20"/>
      <c r="CM47" s="20"/>
      <c r="CN47" s="20"/>
      <c r="CO47" s="20"/>
      <c r="CP47" s="20"/>
      <c r="CQ47" s="20"/>
      <c r="CR47" s="20"/>
      <c r="CS47" s="20"/>
      <c r="CT47" s="20"/>
      <c r="CU47" s="20"/>
      <c r="CV47" s="20"/>
      <c r="CW47" s="20"/>
      <c r="CX47" s="20"/>
      <c r="CY47" s="20"/>
    </row>
    <row r="48" spans="1:103">
      <c r="A48" s="20"/>
      <c r="B48" s="20"/>
      <c r="C48" s="20"/>
      <c r="D48" s="21"/>
      <c r="E48" s="23"/>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c r="AX48" s="20"/>
      <c r="AY48" s="20"/>
      <c r="AZ48" s="20"/>
      <c r="BA48" s="20"/>
      <c r="BB48" s="20"/>
      <c r="BC48" s="20"/>
      <c r="BD48" s="20"/>
      <c r="BE48" s="20"/>
      <c r="BF48" s="20"/>
      <c r="BG48" s="20"/>
      <c r="BH48" s="20"/>
      <c r="BI48" s="20"/>
      <c r="BJ48" s="20"/>
      <c r="BK48" s="20"/>
      <c r="BL48" s="20"/>
      <c r="BM48" s="20"/>
      <c r="BN48" s="20"/>
      <c r="BO48" s="20"/>
      <c r="BP48" s="20"/>
      <c r="BQ48" s="20"/>
      <c r="BR48" s="20"/>
      <c r="BS48" s="20"/>
      <c r="BT48" s="20"/>
      <c r="BU48" s="20"/>
      <c r="BV48" s="20"/>
      <c r="BW48" s="20"/>
      <c r="BX48" s="20"/>
      <c r="BY48" s="20"/>
      <c r="BZ48" s="20"/>
      <c r="CA48" s="20"/>
      <c r="CB48" s="20"/>
      <c r="CC48" s="20"/>
      <c r="CD48" s="20"/>
      <c r="CE48" s="20"/>
      <c r="CF48" s="20"/>
      <c r="CG48" s="20"/>
      <c r="CH48" s="20"/>
      <c r="CI48" s="20"/>
      <c r="CJ48" s="20"/>
      <c r="CK48" s="20"/>
      <c r="CL48" s="20"/>
      <c r="CM48" s="20"/>
      <c r="CN48" s="20"/>
      <c r="CO48" s="20"/>
      <c r="CP48" s="20"/>
      <c r="CQ48" s="20"/>
      <c r="CR48" s="20"/>
      <c r="CS48" s="20"/>
      <c r="CT48" s="20"/>
      <c r="CU48" s="20"/>
      <c r="CV48" s="20"/>
      <c r="CW48" s="20"/>
      <c r="CX48" s="20"/>
      <c r="CY48" s="20"/>
    </row>
    <row r="49" spans="1:103">
      <c r="A49" s="20"/>
      <c r="B49" s="20"/>
      <c r="C49" s="20"/>
      <c r="D49" s="21"/>
      <c r="E49" s="34"/>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c r="BQ49" s="20"/>
      <c r="BR49" s="20"/>
      <c r="BS49" s="20"/>
      <c r="BT49" s="20"/>
      <c r="BU49" s="20"/>
      <c r="BV49" s="20"/>
      <c r="BW49" s="20"/>
      <c r="BX49" s="20"/>
      <c r="BY49" s="20"/>
      <c r="BZ49" s="20"/>
      <c r="CA49" s="20"/>
      <c r="CB49" s="20"/>
      <c r="CC49" s="20"/>
      <c r="CD49" s="20"/>
      <c r="CE49" s="20"/>
      <c r="CF49" s="20"/>
      <c r="CG49" s="20"/>
      <c r="CH49" s="20"/>
      <c r="CI49" s="20"/>
      <c r="CJ49" s="20"/>
      <c r="CK49" s="20"/>
      <c r="CL49" s="20"/>
      <c r="CM49" s="20"/>
      <c r="CN49" s="20"/>
      <c r="CO49" s="20"/>
      <c r="CP49" s="20"/>
      <c r="CQ49" s="20"/>
      <c r="CR49" s="20"/>
      <c r="CS49" s="20"/>
      <c r="CT49" s="20"/>
      <c r="CU49" s="20"/>
      <c r="CV49" s="20"/>
      <c r="CW49" s="20"/>
      <c r="CX49" s="20"/>
      <c r="CY49" s="20"/>
    </row>
    <row r="50" spans="1:103">
      <c r="A50" s="20"/>
      <c r="B50" s="20"/>
      <c r="C50" s="20"/>
      <c r="D50" s="21"/>
      <c r="E50" s="23"/>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c r="BW50" s="20"/>
      <c r="BX50" s="20"/>
      <c r="BY50" s="20"/>
      <c r="BZ50" s="20"/>
      <c r="CA50" s="20"/>
      <c r="CB50" s="20"/>
      <c r="CC50" s="20"/>
      <c r="CD50" s="20"/>
      <c r="CE50" s="20"/>
      <c r="CF50" s="20"/>
      <c r="CG50" s="20"/>
      <c r="CH50" s="20"/>
      <c r="CI50" s="20"/>
      <c r="CJ50" s="20"/>
      <c r="CK50" s="20"/>
      <c r="CL50" s="20"/>
      <c r="CM50" s="20"/>
      <c r="CN50" s="20"/>
      <c r="CO50" s="20"/>
      <c r="CP50" s="20"/>
      <c r="CQ50" s="20"/>
      <c r="CR50" s="20"/>
      <c r="CS50" s="20"/>
      <c r="CT50" s="20"/>
      <c r="CU50" s="20"/>
      <c r="CV50" s="20"/>
      <c r="CW50" s="20"/>
      <c r="CX50" s="20"/>
      <c r="CY50" s="20"/>
    </row>
    <row r="51" spans="1:103">
      <c r="A51" s="20"/>
      <c r="B51" s="20"/>
      <c r="C51" s="20"/>
      <c r="D51" s="21"/>
      <c r="E51" s="23"/>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0"/>
      <c r="BA51" s="20"/>
      <c r="BB51" s="20"/>
      <c r="BC51" s="20"/>
      <c r="BD51" s="20"/>
      <c r="BE51" s="20"/>
      <c r="BF51" s="20"/>
      <c r="BG51" s="20"/>
      <c r="BH51" s="20"/>
      <c r="BI51" s="20"/>
      <c r="BJ51" s="20"/>
      <c r="BK51" s="20"/>
      <c r="BL51" s="20"/>
      <c r="BM51" s="20"/>
      <c r="BN51" s="20"/>
      <c r="BO51" s="20"/>
      <c r="BP51" s="20"/>
      <c r="BQ51" s="20"/>
      <c r="BR51" s="20"/>
      <c r="BS51" s="20"/>
      <c r="BT51" s="20"/>
      <c r="BU51" s="20"/>
      <c r="BV51" s="20"/>
      <c r="BW51" s="20"/>
      <c r="BX51" s="20"/>
      <c r="BY51" s="20"/>
      <c r="BZ51" s="20"/>
      <c r="CA51" s="20"/>
      <c r="CB51" s="20"/>
      <c r="CC51" s="20"/>
      <c r="CD51" s="20"/>
      <c r="CE51" s="20"/>
      <c r="CF51" s="20"/>
      <c r="CG51" s="20"/>
      <c r="CH51" s="20"/>
      <c r="CI51" s="20"/>
      <c r="CJ51" s="20"/>
      <c r="CK51" s="20"/>
      <c r="CL51" s="20"/>
      <c r="CM51" s="20"/>
      <c r="CN51" s="20"/>
      <c r="CO51" s="20"/>
      <c r="CP51" s="20"/>
      <c r="CQ51" s="20"/>
      <c r="CR51" s="20"/>
      <c r="CS51" s="20"/>
      <c r="CT51" s="20"/>
      <c r="CU51" s="20"/>
      <c r="CV51" s="20"/>
      <c r="CW51" s="20"/>
      <c r="CX51" s="20"/>
      <c r="CY51" s="20"/>
    </row>
  </sheetData>
  <mergeCells count="4">
    <mergeCell ref="B11:C11"/>
    <mergeCell ref="B13:C13"/>
    <mergeCell ref="B9:C9"/>
    <mergeCell ref="B27:C27"/>
  </mergeCells>
  <pageMargins left="0.75" right="0.75" top="1" bottom="1" header="0.5" footer="0.5"/>
  <headerFooter>
    <oddHeader>&amp;REskom Holdings Limited
Bravo Power Station : CED 0142/SM
&amp;A</oddHeader>
    <oddFooter>&amp;L&amp;8&amp;F
&amp;A&amp;CPage &amp;P of &amp;N&amp;R&amp;D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topLeftCell="A25" zoomScale="40" zoomScaleNormal="40" workbookViewId="0">
      <selection activeCell="C29" sqref="C29"/>
    </sheetView>
  </sheetViews>
  <sheetFormatPr defaultColWidth="9.08984375" defaultRowHeight="12.5"/>
  <cols>
    <col min="1" max="1" width="4.36328125" style="1" customWidth="1"/>
    <col min="2" max="2" width="48.90625" style="1" customWidth="1"/>
    <col min="3" max="3" width="67.08984375" style="1" customWidth="1"/>
    <col min="4" max="4" width="4.08984375" style="1" customWidth="1"/>
    <col min="5" max="16384" width="9.08984375" style="1"/>
  </cols>
  <sheetData>
    <row r="1" spans="1:4">
      <c r="A1" s="36"/>
      <c r="B1" s="37"/>
      <c r="C1" s="37"/>
      <c r="D1" s="38"/>
    </row>
    <row r="2" spans="1:4" ht="25">
      <c r="A2" s="39"/>
      <c r="B2" s="270" t="s">
        <v>1</v>
      </c>
      <c r="C2" s="270"/>
      <c r="D2" s="40"/>
    </row>
    <row r="3" spans="1:4">
      <c r="A3" s="39"/>
      <c r="B3" s="20"/>
      <c r="C3" s="20"/>
      <c r="D3" s="41"/>
    </row>
    <row r="4" spans="1:4" ht="15.5">
      <c r="A4" s="39"/>
      <c r="B4" s="20"/>
      <c r="C4" s="5"/>
      <c r="D4" s="41"/>
    </row>
    <row r="5" spans="1:4">
      <c r="A5" s="39"/>
      <c r="B5"/>
      <c r="C5" s="20"/>
      <c r="D5" s="41"/>
    </row>
    <row r="6" spans="1:4">
      <c r="A6" s="39"/>
      <c r="B6" s="20"/>
      <c r="C6" s="20"/>
      <c r="D6" s="41"/>
    </row>
    <row r="7" spans="1:4">
      <c r="A7" s="39"/>
      <c r="B7" s="20"/>
      <c r="C7" s="20"/>
      <c r="D7" s="41"/>
    </row>
    <row r="8" spans="1:4">
      <c r="A8" s="39"/>
      <c r="B8" s="20"/>
      <c r="C8" s="20"/>
      <c r="D8" s="41"/>
    </row>
    <row r="9" spans="1:4">
      <c r="A9" s="39"/>
      <c r="B9" s="20"/>
      <c r="C9" s="20"/>
      <c r="D9" s="41"/>
    </row>
    <row r="10" spans="1:4">
      <c r="A10" s="39"/>
      <c r="B10" s="20"/>
      <c r="C10" s="20"/>
      <c r="D10" s="41"/>
    </row>
    <row r="11" spans="1:4">
      <c r="A11" s="39"/>
      <c r="B11" s="20"/>
      <c r="C11" s="20"/>
      <c r="D11" s="41"/>
    </row>
    <row r="12" spans="1:4">
      <c r="A12" s="39"/>
      <c r="B12" s="34"/>
      <c r="C12" s="20"/>
      <c r="D12" s="41"/>
    </row>
    <row r="13" spans="1:4">
      <c r="A13" s="39"/>
      <c r="B13" s="34"/>
      <c r="C13" s="20"/>
      <c r="D13" s="41"/>
    </row>
    <row r="14" spans="1:4">
      <c r="A14" s="39"/>
      <c r="B14" s="42"/>
      <c r="C14" s="20"/>
      <c r="D14" s="41"/>
    </row>
    <row r="15" spans="1:4" ht="32.5">
      <c r="A15" s="39"/>
      <c r="B15" s="43" t="s">
        <v>18</v>
      </c>
      <c r="C15" s="43"/>
      <c r="D15" s="41"/>
    </row>
    <row r="16" spans="1:4">
      <c r="A16" s="39"/>
      <c r="B16" s="42"/>
      <c r="C16" s="20"/>
      <c r="D16" s="41"/>
    </row>
    <row r="17" spans="1:4" ht="25">
      <c r="A17" s="39"/>
      <c r="B17" s="44" t="s">
        <v>122</v>
      </c>
      <c r="C17" s="44"/>
      <c r="D17" s="41"/>
    </row>
    <row r="18" spans="1:4" ht="25">
      <c r="A18" s="39"/>
      <c r="B18" s="44"/>
      <c r="C18" s="44"/>
      <c r="D18" s="41"/>
    </row>
    <row r="19" spans="1:4" ht="18">
      <c r="A19" s="39"/>
      <c r="B19" s="45" t="s">
        <v>19</v>
      </c>
      <c r="C19" s="46"/>
      <c r="D19" s="41"/>
    </row>
    <row r="20" spans="1:4" ht="18">
      <c r="A20" s="39"/>
      <c r="B20" s="45"/>
      <c r="C20" s="47"/>
      <c r="D20" s="41"/>
    </row>
    <row r="21" spans="1:4" ht="78.5" customHeight="1">
      <c r="A21" s="39"/>
      <c r="B21" s="45" t="s">
        <v>20</v>
      </c>
      <c r="C21" s="48" t="str">
        <f>'5.1.1.1 Preamble'!C3</f>
        <v>Provision of Water Trucking : For the Transportation of Potable and Raw Water at the Kusile Power Station</v>
      </c>
      <c r="D21" s="41"/>
    </row>
    <row r="22" spans="1:4" ht="30" customHeight="1">
      <c r="A22" s="39"/>
      <c r="B22" s="45"/>
      <c r="C22" s="49"/>
      <c r="D22" s="41"/>
    </row>
    <row r="23" spans="1:4" ht="30" customHeight="1">
      <c r="A23" s="39"/>
      <c r="B23" s="45" t="s">
        <v>21</v>
      </c>
      <c r="C23" s="46"/>
      <c r="D23" s="41"/>
    </row>
    <row r="24" spans="1:4" ht="30" customHeight="1">
      <c r="A24" s="39"/>
      <c r="B24" s="45"/>
      <c r="C24" s="49"/>
      <c r="D24" s="41"/>
    </row>
    <row r="25" spans="1:4" ht="30" customHeight="1">
      <c r="A25" s="39"/>
      <c r="B25" s="51"/>
      <c r="C25" s="49"/>
      <c r="D25" s="41"/>
    </row>
    <row r="26" spans="1:4" ht="20">
      <c r="A26" s="39"/>
      <c r="B26" s="50" t="s">
        <v>22</v>
      </c>
      <c r="C26" s="50"/>
      <c r="D26" s="41"/>
    </row>
    <row r="27" spans="1:4" ht="18">
      <c r="A27" s="39"/>
      <c r="B27" s="19"/>
      <c r="C27" s="47"/>
      <c r="D27" s="41"/>
    </row>
    <row r="28" spans="1:4" ht="18">
      <c r="A28" s="39"/>
      <c r="B28" s="52"/>
      <c r="C28" s="47"/>
      <c r="D28" s="41"/>
    </row>
    <row r="29" spans="1:4" ht="30" customHeight="1">
      <c r="A29" s="39"/>
      <c r="B29" s="45" t="s">
        <v>23</v>
      </c>
      <c r="C29" s="100">
        <f>'5.1.2 Summary'!E26</f>
        <v>0</v>
      </c>
      <c r="D29" s="41"/>
    </row>
    <row r="30" spans="1:4" ht="30" customHeight="1">
      <c r="A30" s="39"/>
      <c r="B30" s="54" t="s">
        <v>24</v>
      </c>
      <c r="C30" s="55"/>
      <c r="D30" s="41"/>
    </row>
    <row r="31" spans="1:4" ht="18">
      <c r="A31" s="39"/>
      <c r="B31" s="45" t="s">
        <v>25</v>
      </c>
      <c r="C31" s="53"/>
      <c r="D31" s="41"/>
    </row>
    <row r="32" spans="1:4" ht="12.75" customHeight="1">
      <c r="A32" s="39"/>
      <c r="B32" s="56"/>
      <c r="C32" s="57"/>
      <c r="D32" s="41"/>
    </row>
    <row r="33" spans="1:4" ht="12.75" customHeight="1">
      <c r="A33" s="39"/>
      <c r="B33" s="56"/>
      <c r="C33" s="57"/>
      <c r="D33" s="41"/>
    </row>
    <row r="34" spans="1:4" ht="12.75" customHeight="1">
      <c r="A34" s="39"/>
      <c r="B34" s="56"/>
      <c r="C34" s="5"/>
      <c r="D34" s="41"/>
    </row>
    <row r="35" spans="1:4" ht="12.75" customHeight="1">
      <c r="A35" s="39"/>
      <c r="B35" s="20"/>
      <c r="C35" s="5"/>
      <c r="D35" s="41"/>
    </row>
    <row r="36" spans="1:4" ht="30" customHeight="1">
      <c r="A36" s="39"/>
      <c r="B36" s="19" t="s">
        <v>26</v>
      </c>
      <c r="C36" s="58"/>
      <c r="D36" s="41"/>
    </row>
    <row r="37" spans="1:4" ht="12.75" customHeight="1">
      <c r="A37" s="39"/>
      <c r="B37" s="5"/>
      <c r="C37" s="5"/>
      <c r="D37" s="41"/>
    </row>
    <row r="38" spans="1:4" ht="12.75" customHeight="1">
      <c r="A38" s="39"/>
      <c r="B38" s="5"/>
      <c r="C38" s="5"/>
      <c r="D38" s="41"/>
    </row>
    <row r="39" spans="1:4" ht="12.75" customHeight="1">
      <c r="A39" s="39"/>
      <c r="B39" s="5"/>
      <c r="C39" s="5"/>
      <c r="D39" s="41"/>
    </row>
    <row r="40" spans="1:4" ht="37.5" customHeight="1">
      <c r="A40" s="39"/>
      <c r="B40" s="19" t="s">
        <v>27</v>
      </c>
      <c r="C40" s="46"/>
      <c r="D40" s="41"/>
    </row>
    <row r="41" spans="1:4" ht="12.75" customHeight="1">
      <c r="A41" s="39"/>
      <c r="B41" s="5"/>
      <c r="C41" s="5"/>
      <c r="D41" s="41"/>
    </row>
    <row r="42" spans="1:4" ht="12.75" customHeight="1">
      <c r="A42" s="39"/>
      <c r="B42" s="20"/>
      <c r="C42" s="47"/>
      <c r="D42" s="41"/>
    </row>
    <row r="43" spans="1:4" ht="12.75" customHeight="1">
      <c r="A43" s="39"/>
      <c r="B43" s="5"/>
      <c r="C43" s="5"/>
      <c r="D43" s="41"/>
    </row>
    <row r="44" spans="1:4" ht="30" customHeight="1">
      <c r="A44" s="39"/>
      <c r="B44" s="19" t="s">
        <v>28</v>
      </c>
      <c r="C44" s="46"/>
      <c r="D44" s="41"/>
    </row>
    <row r="45" spans="1:4" ht="14.25" customHeight="1">
      <c r="A45" s="39"/>
      <c r="B45" s="20"/>
      <c r="C45" s="59"/>
      <c r="D45" s="41"/>
    </row>
    <row r="46" spans="1:4" ht="14.25" customHeight="1">
      <c r="A46" s="39"/>
      <c r="B46" s="20"/>
      <c r="C46" s="59"/>
      <c r="D46" s="41"/>
    </row>
    <row r="47" spans="1:4" ht="14.25" customHeight="1">
      <c r="A47" s="39"/>
      <c r="B47" s="20"/>
      <c r="C47" s="20"/>
      <c r="D47" s="41"/>
    </row>
    <row r="48" spans="1:4" ht="35.25" customHeight="1">
      <c r="A48" s="39"/>
      <c r="B48" s="19" t="s">
        <v>29</v>
      </c>
      <c r="C48" s="46"/>
      <c r="D48" s="41"/>
    </row>
    <row r="49" spans="1:4" ht="18.5" thickBot="1">
      <c r="A49" s="60"/>
      <c r="B49" s="61"/>
      <c r="C49" s="62"/>
      <c r="D49" s="63" t="s">
        <v>30</v>
      </c>
    </row>
    <row r="50" spans="1:4" ht="18">
      <c r="A50" s="20"/>
      <c r="B50" s="20"/>
      <c r="C50" s="59"/>
      <c r="D50" s="20"/>
    </row>
  </sheetData>
  <mergeCells count="1">
    <mergeCell ref="B2:C2"/>
  </mergeCells>
  <pageMargins left="0.75" right="0.75" top="1" bottom="1" header="0.5" footer="0.5"/>
  <headerFooter>
    <oddHeader>&amp;REskom Holdings Limited
Bravo Power Station : CED 0142/SM
&amp;A</oddHeader>
    <oddFooter>&amp;L&amp;8&amp;F
&amp;A&amp;CPage &amp;P of &amp;N&amp;R&amp;D</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32"/>
  <sheetViews>
    <sheetView showGridLines="0" zoomScale="70" zoomScaleNormal="70" workbookViewId="0">
      <selection activeCell="C2" sqref="C2"/>
    </sheetView>
  </sheetViews>
  <sheetFormatPr defaultColWidth="9.08984375" defaultRowHeight="12.5"/>
  <cols>
    <col min="1" max="1" width="8.6328125" style="1" customWidth="1"/>
    <col min="2" max="2" width="30.453125" style="1" customWidth="1"/>
    <col min="3" max="3" width="69" style="1" customWidth="1"/>
    <col min="4" max="16384" width="9.08984375" style="1"/>
  </cols>
  <sheetData>
    <row r="1" spans="1:103" s="3" customFormat="1" ht="15.5">
      <c r="A1" s="3" t="s">
        <v>0</v>
      </c>
      <c r="C1" s="7" t="s">
        <v>1</v>
      </c>
      <c r="F1" s="9"/>
      <c r="G1" s="10"/>
      <c r="L1" s="10"/>
      <c r="M1" s="11"/>
      <c r="N1" s="12"/>
      <c r="O1" s="13"/>
      <c r="Q1" s="14"/>
      <c r="R1" s="13"/>
      <c r="S1" s="11"/>
    </row>
    <row r="2" spans="1:103" s="3" customFormat="1" ht="15.5">
      <c r="A2" s="3" t="s">
        <v>2</v>
      </c>
      <c r="C2" s="7">
        <f>'5.1Tender Cover Sheet'!C19</f>
        <v>0</v>
      </c>
      <c r="D2" s="5"/>
      <c r="G2" s="10"/>
      <c r="L2" s="10"/>
      <c r="M2" s="15"/>
      <c r="N2" s="12"/>
      <c r="O2" s="13"/>
      <c r="Q2" s="14"/>
      <c r="R2" s="13"/>
      <c r="S2" s="11"/>
    </row>
    <row r="3" spans="1:103" s="3" customFormat="1" ht="15.5">
      <c r="A3" s="3" t="s">
        <v>3</v>
      </c>
      <c r="C3" s="7" t="str">
        <f>'5.1.2 Summary'!B1</f>
        <v>Provision of Water Trucking : For the Transportation of Potable and Raw Water at the Kusile Power Station</v>
      </c>
      <c r="G3" s="10"/>
      <c r="K3" s="16"/>
      <c r="L3" s="17"/>
      <c r="M3" s="18"/>
      <c r="N3" s="12"/>
      <c r="O3" s="13"/>
      <c r="Q3" s="14"/>
      <c r="R3" s="13"/>
      <c r="S3" s="11"/>
    </row>
    <row r="4" spans="1:103" s="3" customFormat="1" ht="15.5">
      <c r="A4" s="3" t="s">
        <v>4</v>
      </c>
      <c r="C4" s="7">
        <f>'5.1Tender Cover Sheet'!C23</f>
        <v>0</v>
      </c>
      <c r="G4" s="10"/>
      <c r="K4" s="16"/>
      <c r="L4" s="17"/>
      <c r="M4" s="18"/>
      <c r="N4" s="12"/>
      <c r="O4" s="13"/>
      <c r="Q4" s="14"/>
      <c r="R4" s="13"/>
      <c r="S4" s="11"/>
    </row>
    <row r="5" spans="1:103" s="3" customFormat="1" ht="15.5">
      <c r="A5" s="5"/>
      <c r="C5" s="7"/>
      <c r="G5" s="10"/>
      <c r="K5" s="16"/>
      <c r="L5" s="17"/>
      <c r="M5" s="18"/>
      <c r="N5" s="12"/>
      <c r="O5" s="13"/>
      <c r="Q5" s="14"/>
      <c r="R5" s="13"/>
      <c r="S5" s="11"/>
    </row>
    <row r="6" spans="1:103" ht="18">
      <c r="A6" s="19" t="s">
        <v>31</v>
      </c>
      <c r="B6" s="19"/>
      <c r="C6" s="19"/>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c r="CD6" s="20"/>
      <c r="CE6" s="20"/>
      <c r="CF6" s="20"/>
      <c r="CG6" s="20"/>
      <c r="CH6" s="20"/>
      <c r="CI6" s="20"/>
      <c r="CJ6" s="20"/>
      <c r="CK6" s="20"/>
      <c r="CL6" s="20"/>
      <c r="CM6" s="20"/>
      <c r="CN6" s="20"/>
      <c r="CO6" s="20"/>
      <c r="CP6" s="20"/>
      <c r="CQ6" s="20"/>
      <c r="CR6" s="20"/>
      <c r="CS6" s="20"/>
      <c r="CT6" s="20"/>
      <c r="CU6" s="20"/>
      <c r="CV6" s="20"/>
      <c r="CW6" s="20"/>
      <c r="CX6" s="20"/>
      <c r="CY6" s="20"/>
    </row>
    <row r="7" spans="1:103" ht="14">
      <c r="A7" s="64"/>
      <c r="B7" s="20"/>
      <c r="C7" s="65"/>
      <c r="D7" s="20"/>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c r="BW7" s="20"/>
      <c r="BX7" s="20"/>
      <c r="BY7" s="20"/>
      <c r="BZ7" s="20"/>
      <c r="CA7" s="20"/>
      <c r="CB7" s="20"/>
      <c r="CC7" s="20"/>
      <c r="CD7" s="20"/>
      <c r="CE7" s="20"/>
      <c r="CF7" s="20"/>
      <c r="CG7" s="20"/>
      <c r="CH7" s="20"/>
      <c r="CI7" s="20"/>
      <c r="CJ7" s="20"/>
      <c r="CK7" s="20"/>
      <c r="CL7" s="20"/>
      <c r="CM7" s="20"/>
      <c r="CN7" s="20"/>
      <c r="CO7" s="20"/>
      <c r="CP7" s="20"/>
      <c r="CQ7" s="20"/>
      <c r="CR7" s="20"/>
      <c r="CS7" s="20"/>
      <c r="CT7" s="20"/>
      <c r="CU7" s="20"/>
      <c r="CV7" s="20"/>
      <c r="CW7" s="20"/>
      <c r="CX7" s="20"/>
      <c r="CY7" s="20"/>
    </row>
    <row r="8" spans="1:103" ht="58.5" customHeight="1">
      <c r="A8" s="30">
        <v>1</v>
      </c>
      <c r="B8" s="271" t="s">
        <v>32</v>
      </c>
      <c r="C8" s="271"/>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c r="BQ8" s="20"/>
      <c r="BR8" s="20"/>
      <c r="BS8" s="20"/>
      <c r="BT8" s="20"/>
      <c r="BU8" s="20"/>
      <c r="BV8" s="20"/>
      <c r="BW8" s="20"/>
      <c r="BX8" s="20"/>
      <c r="BY8" s="20"/>
      <c r="BZ8" s="20"/>
      <c r="CA8" s="20"/>
      <c r="CB8" s="20"/>
      <c r="CC8" s="20"/>
      <c r="CD8" s="20"/>
      <c r="CE8" s="20"/>
      <c r="CF8" s="20"/>
      <c r="CG8" s="20"/>
      <c r="CH8" s="20"/>
      <c r="CI8" s="20"/>
      <c r="CJ8" s="20"/>
      <c r="CK8" s="20"/>
      <c r="CL8" s="20"/>
      <c r="CM8" s="20"/>
      <c r="CN8" s="20"/>
      <c r="CO8" s="20"/>
      <c r="CP8" s="20"/>
      <c r="CQ8" s="20"/>
      <c r="CR8" s="20"/>
      <c r="CS8" s="20"/>
      <c r="CT8" s="20"/>
      <c r="CU8" s="20"/>
      <c r="CV8" s="20"/>
      <c r="CW8" s="20"/>
      <c r="CX8" s="20"/>
      <c r="CY8" s="20"/>
    </row>
    <row r="9" spans="1:103" ht="69.900000000000006" customHeight="1">
      <c r="A9" s="30">
        <v>2</v>
      </c>
      <c r="B9" s="271" t="s">
        <v>33</v>
      </c>
      <c r="C9" s="271"/>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c r="BN9" s="20"/>
      <c r="BO9" s="20"/>
      <c r="BP9" s="20"/>
      <c r="BQ9" s="20"/>
      <c r="BR9" s="20"/>
      <c r="BS9" s="20"/>
      <c r="BT9" s="20"/>
      <c r="BU9" s="20"/>
      <c r="BV9" s="20"/>
      <c r="BW9" s="20"/>
      <c r="BX9" s="20"/>
      <c r="BY9" s="20"/>
      <c r="BZ9" s="20"/>
      <c r="CA9" s="20"/>
      <c r="CB9" s="20"/>
      <c r="CC9" s="20"/>
      <c r="CD9" s="20"/>
      <c r="CE9" s="20"/>
      <c r="CF9" s="20"/>
      <c r="CG9" s="20"/>
      <c r="CH9" s="20"/>
      <c r="CI9" s="20"/>
      <c r="CJ9" s="20"/>
      <c r="CK9" s="20"/>
      <c r="CL9" s="20"/>
      <c r="CM9" s="20"/>
      <c r="CN9" s="20"/>
      <c r="CO9" s="20"/>
      <c r="CP9" s="20"/>
      <c r="CQ9" s="20"/>
      <c r="CR9" s="20"/>
      <c r="CS9" s="20"/>
      <c r="CT9" s="20"/>
      <c r="CU9" s="20"/>
      <c r="CV9" s="20"/>
      <c r="CW9" s="20"/>
      <c r="CX9" s="20"/>
      <c r="CY9" s="20"/>
    </row>
    <row r="10" spans="1:103" ht="39.75" customHeight="1">
      <c r="A10" s="30">
        <v>3</v>
      </c>
      <c r="B10" s="271" t="s">
        <v>34</v>
      </c>
      <c r="C10" s="271"/>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c r="BO10" s="20"/>
      <c r="BP10" s="20"/>
      <c r="BQ10" s="20"/>
      <c r="BR10" s="20"/>
      <c r="BS10" s="20"/>
      <c r="BT10" s="20"/>
      <c r="BU10" s="20"/>
      <c r="BV10" s="20"/>
      <c r="BW10" s="20"/>
      <c r="BX10" s="20"/>
      <c r="BY10" s="20"/>
      <c r="BZ10" s="20"/>
      <c r="CA10" s="20"/>
      <c r="CB10" s="20"/>
      <c r="CC10" s="20"/>
      <c r="CD10" s="20"/>
      <c r="CE10" s="20"/>
      <c r="CF10" s="20"/>
      <c r="CG10" s="20"/>
      <c r="CH10" s="20"/>
      <c r="CI10" s="20"/>
      <c r="CJ10" s="20"/>
      <c r="CK10" s="20"/>
      <c r="CL10" s="20"/>
      <c r="CM10" s="20"/>
      <c r="CN10" s="20"/>
      <c r="CO10" s="20"/>
      <c r="CP10" s="20"/>
      <c r="CQ10" s="20"/>
      <c r="CR10" s="20"/>
      <c r="CS10" s="20"/>
      <c r="CT10" s="20"/>
      <c r="CU10" s="20"/>
      <c r="CV10" s="20"/>
      <c r="CW10" s="20"/>
      <c r="CX10" s="20"/>
      <c r="CY10" s="20"/>
    </row>
    <row r="11" spans="1:103" ht="89.25" customHeight="1">
      <c r="A11" s="30"/>
      <c r="B11" s="271"/>
      <c r="C11" s="271"/>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c r="BH11" s="20"/>
      <c r="BI11" s="20"/>
      <c r="BJ11" s="20"/>
      <c r="BK11" s="20"/>
      <c r="BL11" s="20"/>
      <c r="BM11" s="20"/>
      <c r="BN11" s="20"/>
      <c r="BO11" s="20"/>
      <c r="BP11" s="20"/>
      <c r="BQ11" s="20"/>
      <c r="BR11" s="20"/>
      <c r="BS11" s="20"/>
      <c r="BT11" s="20"/>
      <c r="BU11" s="20"/>
      <c r="BV11" s="20"/>
      <c r="BW11" s="20"/>
      <c r="BX11" s="20"/>
      <c r="BY11" s="20"/>
      <c r="BZ11" s="20"/>
      <c r="CA11" s="20"/>
      <c r="CB11" s="20"/>
      <c r="CC11" s="20"/>
      <c r="CD11" s="20"/>
      <c r="CE11" s="20"/>
      <c r="CF11" s="20"/>
      <c r="CG11" s="20"/>
      <c r="CH11" s="20"/>
      <c r="CI11" s="20"/>
      <c r="CJ11" s="20"/>
      <c r="CK11" s="20"/>
      <c r="CL11" s="20"/>
      <c r="CM11" s="20"/>
      <c r="CN11" s="20"/>
      <c r="CO11" s="20"/>
      <c r="CP11" s="20"/>
      <c r="CQ11" s="20"/>
      <c r="CR11" s="20"/>
      <c r="CS11" s="20"/>
      <c r="CT11" s="20"/>
      <c r="CU11" s="20"/>
      <c r="CV11" s="20"/>
      <c r="CW11" s="20"/>
      <c r="CX11" s="20"/>
      <c r="CY11" s="20"/>
    </row>
    <row r="12" spans="1:103" ht="14">
      <c r="A12" s="23"/>
      <c r="B12" s="272"/>
      <c r="C12" s="272"/>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20"/>
      <c r="CN12" s="20"/>
      <c r="CO12" s="20"/>
      <c r="CP12" s="20"/>
      <c r="CQ12" s="20"/>
      <c r="CR12" s="20"/>
      <c r="CS12" s="20"/>
      <c r="CT12" s="20"/>
      <c r="CU12" s="20"/>
      <c r="CV12" s="20"/>
      <c r="CW12" s="20"/>
      <c r="CX12" s="20"/>
      <c r="CY12" s="20"/>
    </row>
    <row r="13" spans="1:103">
      <c r="A13" s="20"/>
      <c r="B13" s="20"/>
      <c r="C13" s="20"/>
      <c r="D13" s="20"/>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c r="BO13" s="20"/>
      <c r="BP13" s="20"/>
      <c r="BQ13" s="20"/>
      <c r="BR13" s="20"/>
      <c r="BS13" s="20"/>
      <c r="BT13" s="20"/>
      <c r="BU13" s="20"/>
      <c r="BV13" s="20"/>
      <c r="BW13" s="20"/>
      <c r="BX13" s="20"/>
      <c r="BY13" s="20"/>
      <c r="BZ13" s="20"/>
      <c r="CA13" s="20"/>
      <c r="CB13" s="20"/>
      <c r="CC13" s="20"/>
      <c r="CD13" s="20"/>
      <c r="CE13" s="20"/>
      <c r="CF13" s="20"/>
      <c r="CG13" s="20"/>
      <c r="CH13" s="20"/>
      <c r="CI13" s="20"/>
      <c r="CJ13" s="20"/>
      <c r="CK13" s="20"/>
      <c r="CL13" s="20"/>
      <c r="CM13" s="20"/>
      <c r="CN13" s="20"/>
      <c r="CO13" s="20"/>
      <c r="CP13" s="20"/>
      <c r="CQ13" s="20"/>
      <c r="CR13" s="20"/>
      <c r="CS13" s="20"/>
      <c r="CT13" s="20"/>
      <c r="CU13" s="20"/>
      <c r="CV13" s="20"/>
      <c r="CW13" s="20"/>
      <c r="CX13" s="20"/>
      <c r="CY13" s="20"/>
    </row>
    <row r="14" spans="1:103">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20"/>
      <c r="BQ14" s="20"/>
      <c r="BR14" s="20"/>
      <c r="BS14" s="20"/>
      <c r="BT14" s="20"/>
      <c r="BU14" s="20"/>
      <c r="BV14" s="20"/>
      <c r="BW14" s="20"/>
      <c r="BX14" s="20"/>
      <c r="BY14" s="20"/>
      <c r="BZ14" s="20"/>
      <c r="CA14" s="20"/>
      <c r="CB14" s="20"/>
      <c r="CC14" s="20"/>
      <c r="CD14" s="20"/>
      <c r="CE14" s="20"/>
      <c r="CF14" s="20"/>
      <c r="CG14" s="20"/>
      <c r="CH14" s="20"/>
      <c r="CI14" s="20"/>
      <c r="CJ14" s="20"/>
      <c r="CK14" s="20"/>
      <c r="CL14" s="20"/>
      <c r="CM14" s="20"/>
      <c r="CN14" s="20"/>
      <c r="CO14" s="20"/>
      <c r="CP14" s="20"/>
      <c r="CQ14" s="20"/>
      <c r="CR14" s="20"/>
      <c r="CS14" s="20"/>
      <c r="CT14" s="20"/>
      <c r="CU14" s="20"/>
      <c r="CV14" s="20"/>
      <c r="CW14" s="20"/>
      <c r="CX14" s="20"/>
      <c r="CY14" s="20"/>
    </row>
    <row r="15" spans="1:103">
      <c r="A15" s="20"/>
      <c r="B15" s="20"/>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c r="BQ15" s="20"/>
      <c r="BR15" s="20"/>
      <c r="BS15" s="20"/>
      <c r="BT15" s="20"/>
      <c r="BU15" s="20"/>
      <c r="BV15" s="20"/>
      <c r="BW15" s="20"/>
      <c r="BX15" s="20"/>
      <c r="BY15" s="20"/>
      <c r="BZ15" s="20"/>
      <c r="CA15" s="20"/>
      <c r="CB15" s="20"/>
      <c r="CC15" s="20"/>
      <c r="CD15" s="20"/>
      <c r="CE15" s="20"/>
      <c r="CF15" s="20"/>
      <c r="CG15" s="20"/>
      <c r="CH15" s="20"/>
      <c r="CI15" s="20"/>
      <c r="CJ15" s="20"/>
      <c r="CK15" s="20"/>
      <c r="CL15" s="20"/>
      <c r="CM15" s="20"/>
      <c r="CN15" s="20"/>
      <c r="CO15" s="20"/>
      <c r="CP15" s="20"/>
      <c r="CQ15" s="20"/>
      <c r="CR15" s="20"/>
      <c r="CS15" s="20"/>
      <c r="CT15" s="20"/>
      <c r="CU15" s="20"/>
      <c r="CV15" s="20"/>
      <c r="CW15" s="20"/>
      <c r="CX15" s="20"/>
      <c r="CY15" s="20"/>
    </row>
    <row r="16" spans="1:103">
      <c r="A16" s="20"/>
      <c r="B16" s="20"/>
      <c r="C16" s="20"/>
      <c r="D16" s="20"/>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20"/>
      <c r="BQ16" s="20"/>
      <c r="BR16" s="20"/>
      <c r="BS16" s="20"/>
      <c r="BT16" s="20"/>
      <c r="BU16" s="20"/>
      <c r="BV16" s="20"/>
      <c r="BW16" s="20"/>
      <c r="BX16" s="20"/>
      <c r="BY16" s="20"/>
      <c r="BZ16" s="20"/>
      <c r="CA16" s="20"/>
      <c r="CB16" s="20"/>
      <c r="CC16" s="20"/>
      <c r="CD16" s="20"/>
      <c r="CE16" s="20"/>
      <c r="CF16" s="20"/>
      <c r="CG16" s="20"/>
      <c r="CH16" s="20"/>
      <c r="CI16" s="20"/>
      <c r="CJ16" s="20"/>
      <c r="CK16" s="20"/>
      <c r="CL16" s="20"/>
      <c r="CM16" s="20"/>
      <c r="CN16" s="20"/>
      <c r="CO16" s="20"/>
      <c r="CP16" s="20"/>
      <c r="CQ16" s="20"/>
      <c r="CR16" s="20"/>
      <c r="CS16" s="20"/>
      <c r="CT16" s="20"/>
      <c r="CU16" s="20"/>
      <c r="CV16" s="20"/>
      <c r="CW16" s="20"/>
      <c r="CX16" s="20"/>
      <c r="CY16" s="20"/>
    </row>
    <row r="17" spans="1:103">
      <c r="A17" s="20"/>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20"/>
      <c r="BQ17" s="20"/>
      <c r="BR17" s="20"/>
      <c r="BS17" s="20"/>
      <c r="BT17" s="20"/>
      <c r="BU17" s="20"/>
      <c r="BV17" s="20"/>
      <c r="BW17" s="20"/>
      <c r="BX17" s="20"/>
      <c r="BY17" s="20"/>
      <c r="BZ17" s="20"/>
      <c r="CA17" s="20"/>
      <c r="CB17" s="20"/>
      <c r="CC17" s="20"/>
      <c r="CD17" s="20"/>
      <c r="CE17" s="20"/>
      <c r="CF17" s="20"/>
      <c r="CG17" s="20"/>
      <c r="CH17" s="20"/>
      <c r="CI17" s="20"/>
      <c r="CJ17" s="20"/>
      <c r="CK17" s="20"/>
      <c r="CL17" s="20"/>
      <c r="CM17" s="20"/>
      <c r="CN17" s="20"/>
      <c r="CO17" s="20"/>
      <c r="CP17" s="20"/>
      <c r="CQ17" s="20"/>
      <c r="CR17" s="20"/>
      <c r="CS17" s="20"/>
      <c r="CT17" s="20"/>
      <c r="CU17" s="20"/>
      <c r="CV17" s="20"/>
      <c r="CW17" s="20"/>
      <c r="CX17" s="20"/>
      <c r="CY17" s="20"/>
    </row>
    <row r="18" spans="1:103">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c r="BO18" s="20"/>
      <c r="BP18" s="20"/>
      <c r="BQ18" s="20"/>
      <c r="BR18" s="20"/>
      <c r="BS18" s="20"/>
      <c r="BT18" s="20"/>
      <c r="BU18" s="20"/>
      <c r="BV18" s="20"/>
      <c r="BW18" s="20"/>
      <c r="BX18" s="20"/>
      <c r="BY18" s="20"/>
      <c r="BZ18" s="20"/>
      <c r="CA18" s="20"/>
      <c r="CB18" s="20"/>
      <c r="CC18" s="20"/>
      <c r="CD18" s="20"/>
      <c r="CE18" s="20"/>
      <c r="CF18" s="20"/>
      <c r="CG18" s="20"/>
      <c r="CH18" s="20"/>
      <c r="CI18" s="20"/>
      <c r="CJ18" s="20"/>
      <c r="CK18" s="20"/>
      <c r="CL18" s="20"/>
      <c r="CM18" s="20"/>
      <c r="CN18" s="20"/>
      <c r="CO18" s="20"/>
      <c r="CP18" s="20"/>
      <c r="CQ18" s="20"/>
      <c r="CR18" s="20"/>
      <c r="CS18" s="20"/>
      <c r="CT18" s="20"/>
      <c r="CU18" s="20"/>
      <c r="CV18" s="20"/>
      <c r="CW18" s="20"/>
      <c r="CX18" s="20"/>
      <c r="CY18" s="20"/>
    </row>
    <row r="19" spans="1:103">
      <c r="A19" s="20"/>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c r="BO19" s="20"/>
      <c r="BP19" s="20"/>
      <c r="BQ19" s="20"/>
      <c r="BR19" s="20"/>
      <c r="BS19" s="20"/>
      <c r="BT19" s="20"/>
      <c r="BU19" s="20"/>
      <c r="BV19" s="20"/>
      <c r="BW19" s="20"/>
      <c r="BX19" s="20"/>
      <c r="BY19" s="20"/>
      <c r="BZ19" s="20"/>
      <c r="CA19" s="20"/>
      <c r="CB19" s="20"/>
      <c r="CC19" s="20"/>
      <c r="CD19" s="20"/>
      <c r="CE19" s="20"/>
      <c r="CF19" s="20"/>
      <c r="CG19" s="20"/>
      <c r="CH19" s="20"/>
      <c r="CI19" s="20"/>
      <c r="CJ19" s="20"/>
      <c r="CK19" s="20"/>
      <c r="CL19" s="20"/>
      <c r="CM19" s="20"/>
      <c r="CN19" s="20"/>
      <c r="CO19" s="20"/>
      <c r="CP19" s="20"/>
      <c r="CQ19" s="20"/>
      <c r="CR19" s="20"/>
      <c r="CS19" s="20"/>
      <c r="CT19" s="20"/>
      <c r="CU19" s="20"/>
      <c r="CV19" s="20"/>
      <c r="CW19" s="20"/>
      <c r="CX19" s="20"/>
      <c r="CY19" s="20"/>
    </row>
    <row r="20" spans="1:103" ht="15.5">
      <c r="A20" s="66"/>
      <c r="B20" s="20"/>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20"/>
      <c r="BQ20" s="20"/>
      <c r="BR20" s="20"/>
      <c r="BS20" s="20"/>
      <c r="BT20" s="20"/>
      <c r="BU20" s="20"/>
      <c r="BV20" s="20"/>
      <c r="BW20" s="20"/>
      <c r="BX20" s="20"/>
      <c r="BY20" s="20"/>
      <c r="BZ20" s="20"/>
      <c r="CA20" s="20"/>
      <c r="CB20" s="20"/>
      <c r="CC20" s="20"/>
      <c r="CD20" s="20"/>
      <c r="CE20" s="20"/>
      <c r="CF20" s="20"/>
      <c r="CG20" s="20"/>
      <c r="CH20" s="20"/>
      <c r="CI20" s="20"/>
      <c r="CJ20" s="20"/>
      <c r="CK20" s="20"/>
      <c r="CL20" s="20"/>
      <c r="CM20" s="20"/>
      <c r="CN20" s="20"/>
      <c r="CO20" s="20"/>
      <c r="CP20" s="20"/>
      <c r="CQ20" s="20"/>
      <c r="CR20" s="20"/>
      <c r="CS20" s="20"/>
      <c r="CT20" s="20"/>
      <c r="CU20" s="20"/>
      <c r="CV20" s="20"/>
      <c r="CW20" s="20"/>
      <c r="CX20" s="20"/>
      <c r="CY20" s="20"/>
    </row>
    <row r="21" spans="1:103">
      <c r="A21" s="20"/>
      <c r="B21" s="20"/>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20"/>
      <c r="CF21" s="20"/>
      <c r="CG21" s="20"/>
      <c r="CH21" s="20"/>
      <c r="CI21" s="20"/>
      <c r="CJ21" s="20"/>
      <c r="CK21" s="20"/>
      <c r="CL21" s="20"/>
      <c r="CM21" s="20"/>
      <c r="CN21" s="20"/>
      <c r="CO21" s="20"/>
      <c r="CP21" s="20"/>
      <c r="CQ21" s="20"/>
      <c r="CR21" s="20"/>
      <c r="CS21" s="20"/>
      <c r="CT21" s="20"/>
      <c r="CU21" s="20"/>
      <c r="CV21" s="20"/>
      <c r="CW21" s="20"/>
      <c r="CX21" s="20"/>
      <c r="CY21" s="20"/>
    </row>
    <row r="22" spans="1:103">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row>
    <row r="23" spans="1:103">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row>
    <row r="24" spans="1:103">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row>
    <row r="25" spans="1:103">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row>
    <row r="26" spans="1:103">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row>
    <row r="27" spans="1:103">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c r="BM27" s="20"/>
      <c r="BN27" s="20"/>
      <c r="BO27" s="20"/>
      <c r="BP27" s="20"/>
      <c r="BQ27" s="20"/>
      <c r="BR27" s="20"/>
      <c r="BS27" s="20"/>
      <c r="BT27" s="20"/>
      <c r="BU27" s="20"/>
      <c r="BV27" s="20"/>
      <c r="BW27" s="20"/>
      <c r="BX27" s="20"/>
      <c r="BY27" s="20"/>
      <c r="BZ27" s="20"/>
      <c r="CA27" s="20"/>
      <c r="CB27" s="20"/>
      <c r="CC27" s="20"/>
      <c r="CD27" s="20"/>
      <c r="CE27" s="20"/>
      <c r="CF27" s="20"/>
      <c r="CG27" s="20"/>
      <c r="CH27" s="20"/>
      <c r="CI27" s="20"/>
      <c r="CJ27" s="20"/>
      <c r="CK27" s="20"/>
      <c r="CL27" s="20"/>
      <c r="CM27" s="20"/>
      <c r="CN27" s="20"/>
      <c r="CO27" s="20"/>
      <c r="CP27" s="20"/>
      <c r="CQ27" s="20"/>
      <c r="CR27" s="20"/>
      <c r="CS27" s="20"/>
      <c r="CT27" s="20"/>
      <c r="CU27" s="20"/>
      <c r="CV27" s="20"/>
      <c r="CW27" s="20"/>
      <c r="CX27" s="20"/>
      <c r="CY27" s="20"/>
    </row>
    <row r="28" spans="1:103">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20"/>
      <c r="BQ28" s="20"/>
      <c r="BR28" s="20"/>
      <c r="BS28" s="20"/>
      <c r="BT28" s="20"/>
      <c r="BU28" s="20"/>
      <c r="BV28" s="20"/>
      <c r="BW28" s="20"/>
      <c r="BX28" s="20"/>
      <c r="BY28" s="20"/>
      <c r="BZ28" s="20"/>
      <c r="CA28" s="20"/>
      <c r="CB28" s="20"/>
      <c r="CC28" s="20"/>
      <c r="CD28" s="20"/>
      <c r="CE28" s="20"/>
      <c r="CF28" s="20"/>
      <c r="CG28" s="20"/>
      <c r="CH28" s="20"/>
      <c r="CI28" s="20"/>
      <c r="CJ28" s="20"/>
      <c r="CK28" s="20"/>
      <c r="CL28" s="20"/>
      <c r="CM28" s="20"/>
      <c r="CN28" s="20"/>
      <c r="CO28" s="20"/>
      <c r="CP28" s="20"/>
      <c r="CQ28" s="20"/>
      <c r="CR28" s="20"/>
      <c r="CS28" s="20"/>
      <c r="CT28" s="20"/>
      <c r="CU28" s="20"/>
      <c r="CV28" s="20"/>
      <c r="CW28" s="20"/>
      <c r="CX28" s="20"/>
      <c r="CY28" s="20"/>
    </row>
    <row r="29" spans="1:103">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c r="CL29" s="20"/>
      <c r="CM29" s="20"/>
      <c r="CN29" s="20"/>
      <c r="CO29" s="20"/>
      <c r="CP29" s="20"/>
      <c r="CQ29" s="20"/>
      <c r="CR29" s="20"/>
      <c r="CS29" s="20"/>
      <c r="CT29" s="20"/>
      <c r="CU29" s="20"/>
      <c r="CV29" s="20"/>
      <c r="CW29" s="20"/>
      <c r="CX29" s="20"/>
      <c r="CY29" s="20"/>
    </row>
    <row r="30" spans="1:103">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20"/>
      <c r="BW30" s="20"/>
      <c r="BX30" s="20"/>
      <c r="BY30" s="20"/>
      <c r="BZ30" s="20"/>
      <c r="CA30" s="20"/>
      <c r="CB30" s="20"/>
      <c r="CC30" s="20"/>
      <c r="CD30" s="20"/>
      <c r="CE30" s="20"/>
      <c r="CF30" s="20"/>
      <c r="CG30" s="20"/>
      <c r="CH30" s="20"/>
      <c r="CI30" s="20"/>
      <c r="CJ30" s="20"/>
      <c r="CK30" s="20"/>
      <c r="CL30" s="20"/>
      <c r="CM30" s="20"/>
      <c r="CN30" s="20"/>
      <c r="CO30" s="20"/>
      <c r="CP30" s="20"/>
      <c r="CQ30" s="20"/>
      <c r="CR30" s="20"/>
      <c r="CS30" s="20"/>
      <c r="CT30" s="20"/>
      <c r="CU30" s="20"/>
      <c r="CV30" s="20"/>
      <c r="CW30" s="20"/>
      <c r="CX30" s="20"/>
      <c r="CY30" s="20"/>
    </row>
    <row r="31" spans="1:103">
      <c r="A31" s="34"/>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20"/>
      <c r="CG31" s="20"/>
      <c r="CH31" s="20"/>
      <c r="CI31" s="20"/>
      <c r="CJ31" s="20"/>
      <c r="CK31" s="20"/>
      <c r="CL31" s="20"/>
      <c r="CM31" s="20"/>
      <c r="CN31" s="20"/>
      <c r="CO31" s="20"/>
      <c r="CP31" s="20"/>
      <c r="CQ31" s="20"/>
      <c r="CR31" s="20"/>
      <c r="CS31" s="20"/>
      <c r="CT31" s="20"/>
      <c r="CU31" s="20"/>
      <c r="CV31" s="20"/>
      <c r="CW31" s="20"/>
      <c r="CX31" s="20"/>
      <c r="CY31" s="20"/>
    </row>
    <row r="32" spans="1:103" ht="15.5">
      <c r="A32" s="66"/>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20"/>
      <c r="CG32" s="20"/>
      <c r="CH32" s="20"/>
      <c r="CI32" s="20"/>
      <c r="CJ32" s="20"/>
      <c r="CK32" s="20"/>
      <c r="CL32" s="20"/>
      <c r="CM32" s="20"/>
      <c r="CN32" s="20"/>
      <c r="CO32" s="20"/>
      <c r="CP32" s="20"/>
      <c r="CQ32" s="20"/>
      <c r="CR32" s="20"/>
      <c r="CS32" s="20"/>
      <c r="CT32" s="20"/>
      <c r="CU32" s="20"/>
      <c r="CV32" s="20"/>
      <c r="CW32" s="20"/>
      <c r="CX32" s="20"/>
      <c r="CY32" s="20"/>
    </row>
  </sheetData>
  <mergeCells count="5">
    <mergeCell ref="B8:C8"/>
    <mergeCell ref="B9:C9"/>
    <mergeCell ref="B10:C10"/>
    <mergeCell ref="B11:C11"/>
    <mergeCell ref="B12:C12"/>
  </mergeCells>
  <pageMargins left="0.75" right="0.75" top="1" bottom="1" header="0.5" footer="0.5"/>
  <headerFooter>
    <oddHeader>&amp;REskom Holdings Limited
Bravo Power Station : CED 0142/SM
&amp;A</oddHeader>
    <oddFooter>&amp;L&amp;8&amp;F
&amp;A&amp;CPage &amp;P of &amp;N&amp;R&amp;D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view="pageBreakPreview" topLeftCell="A10" zoomScale="90" zoomScaleNormal="90" zoomScaleSheetLayoutView="90" workbookViewId="0">
      <selection activeCell="E27" sqref="E27"/>
    </sheetView>
  </sheetViews>
  <sheetFormatPr defaultColWidth="9.08984375" defaultRowHeight="14"/>
  <cols>
    <col min="1" max="1" width="12.90625" style="123" customWidth="1"/>
    <col min="2" max="2" width="14.54296875" style="101" customWidth="1"/>
    <col min="3" max="3" width="44.36328125" style="115" customWidth="1"/>
    <col min="4" max="4" width="19.54296875" style="109" customWidth="1"/>
    <col min="5" max="5" width="26.1796875" style="101" customWidth="1"/>
    <col min="6" max="6" width="12.6328125" style="101" bestFit="1" customWidth="1"/>
    <col min="7" max="7" width="17.6328125" style="101" bestFit="1" customWidth="1"/>
    <col min="8" max="16384" width="9.08984375" style="101"/>
  </cols>
  <sheetData>
    <row r="1" spans="1:5">
      <c r="B1" s="310" t="str">
        <f>'5.1.3 BOQ'!B2</f>
        <v>Provision of Water Trucking : For the Transportation of Potable and Raw Water at the Kusile Power Station</v>
      </c>
    </row>
    <row r="2" spans="1:5" s="102" customFormat="1">
      <c r="A2" s="104"/>
      <c r="B2" s="107"/>
      <c r="C2" s="108"/>
      <c r="D2" s="103"/>
    </row>
    <row r="3" spans="1:5" s="102" customFormat="1">
      <c r="A3" s="104"/>
      <c r="B3" s="107"/>
      <c r="C3" s="275" t="s">
        <v>134</v>
      </c>
      <c r="D3" s="275"/>
    </row>
    <row r="4" spans="1:5" s="102" customFormat="1" ht="14.5" thickBot="1">
      <c r="A4" s="104"/>
      <c r="B4" s="106"/>
      <c r="C4" s="105"/>
      <c r="D4" s="103"/>
    </row>
    <row r="5" spans="1:5" s="102" customFormat="1" ht="14.4" customHeight="1" thickBot="1">
      <c r="A5" s="110"/>
      <c r="B5" s="128"/>
      <c r="C5" s="130"/>
      <c r="D5" s="132"/>
      <c r="E5" s="133"/>
    </row>
    <row r="6" spans="1:5" s="112" customFormat="1" ht="21.65" customHeight="1" thickBot="1">
      <c r="A6" s="111"/>
      <c r="B6" s="129" t="s">
        <v>125</v>
      </c>
      <c r="C6" s="131" t="s">
        <v>123</v>
      </c>
      <c r="D6" s="131" t="s">
        <v>126</v>
      </c>
      <c r="E6" s="134" t="s">
        <v>124</v>
      </c>
    </row>
    <row r="7" spans="1:5" s="114" customFormat="1" ht="17.399999999999999" customHeight="1">
      <c r="A7" s="113"/>
      <c r="B7" s="152"/>
      <c r="C7" s="153"/>
      <c r="D7" s="124"/>
      <c r="E7" s="125"/>
    </row>
    <row r="8" spans="1:5" s="114" customFormat="1" ht="18.649999999999999" customHeight="1">
      <c r="A8" s="113"/>
      <c r="B8" s="219">
        <v>1</v>
      </c>
      <c r="C8" s="220" t="s">
        <v>186</v>
      </c>
      <c r="D8" s="221"/>
      <c r="E8" s="125"/>
    </row>
    <row r="9" spans="1:5" s="114" customFormat="1" ht="17.399999999999999" customHeight="1">
      <c r="A9" s="113"/>
      <c r="B9" s="219"/>
      <c r="C9" s="222"/>
      <c r="D9" s="223"/>
      <c r="E9" s="125"/>
    </row>
    <row r="10" spans="1:5" s="114" customFormat="1" ht="18.649999999999999" customHeight="1">
      <c r="A10" s="113"/>
      <c r="B10" s="224">
        <v>1.1000000000000001</v>
      </c>
      <c r="C10" s="225" t="s">
        <v>187</v>
      </c>
      <c r="D10" s="223" t="s">
        <v>139</v>
      </c>
      <c r="E10" s="125">
        <f>'5.1.3 BOQ'!G15</f>
        <v>0</v>
      </c>
    </row>
    <row r="11" spans="1:5" s="114" customFormat="1" ht="17.399999999999999" customHeight="1">
      <c r="A11" s="113"/>
      <c r="B11" s="224"/>
      <c r="C11" s="222"/>
      <c r="D11" s="223"/>
      <c r="E11" s="125"/>
    </row>
    <row r="12" spans="1:5" s="114" customFormat="1" ht="18.649999999999999" customHeight="1">
      <c r="A12" s="113"/>
      <c r="B12" s="226">
        <v>1.2</v>
      </c>
      <c r="C12" s="227" t="s">
        <v>188</v>
      </c>
      <c r="D12" s="228" t="s">
        <v>139</v>
      </c>
      <c r="E12" s="125">
        <f>'5.1.3 BOQ'!G23</f>
        <v>0</v>
      </c>
    </row>
    <row r="13" spans="1:5" s="114" customFormat="1" ht="17.399999999999999" customHeight="1">
      <c r="A13" s="113"/>
      <c r="B13" s="226"/>
      <c r="C13" s="227"/>
      <c r="D13" s="228"/>
      <c r="E13" s="125"/>
    </row>
    <row r="14" spans="1:5" s="114" customFormat="1" ht="18.649999999999999" customHeight="1">
      <c r="A14" s="113"/>
      <c r="B14" s="226">
        <v>1.3</v>
      </c>
      <c r="C14" s="227" t="s">
        <v>216</v>
      </c>
      <c r="D14" s="228" t="s">
        <v>139</v>
      </c>
      <c r="E14" s="125">
        <f>'5.1.3 BOQ'!G28</f>
        <v>0</v>
      </c>
    </row>
    <row r="15" spans="1:5" s="114" customFormat="1" ht="17.399999999999999" customHeight="1">
      <c r="A15" s="113"/>
      <c r="B15" s="229"/>
      <c r="C15" s="230"/>
      <c r="D15" s="223"/>
      <c r="E15" s="125"/>
    </row>
    <row r="16" spans="1:5" s="114" customFormat="1" ht="18.649999999999999" customHeight="1">
      <c r="A16" s="113"/>
      <c r="B16" s="231">
        <v>2</v>
      </c>
      <c r="C16" s="220" t="s">
        <v>173</v>
      </c>
      <c r="D16" s="221"/>
      <c r="E16" s="125"/>
    </row>
    <row r="17" spans="1:7" s="114" customFormat="1" ht="17.399999999999999" customHeight="1">
      <c r="A17" s="113"/>
      <c r="B17" s="232"/>
      <c r="C17" s="233"/>
      <c r="D17" s="223"/>
      <c r="E17" s="125"/>
    </row>
    <row r="18" spans="1:7" s="114" customFormat="1" ht="17.399999999999999" customHeight="1">
      <c r="A18" s="113"/>
      <c r="B18" s="308" t="s">
        <v>174</v>
      </c>
      <c r="C18" s="222" t="s">
        <v>210</v>
      </c>
      <c r="D18" s="223" t="s">
        <v>139</v>
      </c>
      <c r="E18" s="125">
        <f>'5.1.3 BOQ'!G39</f>
        <v>0</v>
      </c>
    </row>
    <row r="19" spans="1:7" s="114" customFormat="1" ht="17.399999999999999" customHeight="1">
      <c r="A19" s="113"/>
      <c r="B19" s="308"/>
      <c r="C19" s="233"/>
      <c r="D19" s="223"/>
      <c r="E19" s="125"/>
    </row>
    <row r="20" spans="1:7" s="114" customFormat="1" ht="18.649999999999999" customHeight="1">
      <c r="A20" s="113"/>
      <c r="B20" s="226" t="s">
        <v>179</v>
      </c>
      <c r="C20" s="230" t="s">
        <v>189</v>
      </c>
      <c r="D20" s="223" t="s">
        <v>139</v>
      </c>
      <c r="E20" s="125">
        <f>'5.1.3 BOQ'!G46</f>
        <v>0</v>
      </c>
    </row>
    <row r="21" spans="1:7" s="114" customFormat="1" ht="17.399999999999999" customHeight="1">
      <c r="A21" s="113"/>
      <c r="B21" s="309"/>
      <c r="C21" s="230"/>
      <c r="D21" s="223"/>
      <c r="E21" s="125"/>
    </row>
    <row r="22" spans="1:7" s="114" customFormat="1" ht="18.649999999999999" customHeight="1">
      <c r="A22" s="113"/>
      <c r="B22" s="226" t="s">
        <v>217</v>
      </c>
      <c r="C22" s="227" t="s">
        <v>190</v>
      </c>
      <c r="D22" s="223" t="s">
        <v>139</v>
      </c>
      <c r="E22" s="125">
        <f>'5.1.3 BOQ'!G52</f>
        <v>0</v>
      </c>
    </row>
    <row r="23" spans="1:7" s="114" customFormat="1" ht="17.399999999999999" customHeight="1">
      <c r="A23" s="113"/>
      <c r="B23" s="152"/>
      <c r="C23" s="153"/>
      <c r="D23" s="124"/>
      <c r="E23" s="125"/>
    </row>
    <row r="24" spans="1:7" s="114" customFormat="1" ht="18.649999999999999" customHeight="1">
      <c r="A24" s="113"/>
      <c r="B24" s="135">
        <v>7</v>
      </c>
      <c r="C24" s="126"/>
      <c r="D24" s="124"/>
      <c r="E24" s="125"/>
    </row>
    <row r="25" spans="1:7" s="114" customFormat="1" ht="17.399999999999999" customHeight="1" thickBot="1">
      <c r="A25" s="113"/>
      <c r="B25" s="152"/>
      <c r="C25" s="153"/>
      <c r="D25" s="124"/>
      <c r="E25" s="125"/>
    </row>
    <row r="26" spans="1:7" s="112" customFormat="1" ht="23.25" customHeight="1" thickBot="1">
      <c r="A26" s="116"/>
      <c r="B26" s="273" t="s">
        <v>127</v>
      </c>
      <c r="C26" s="274"/>
      <c r="D26" s="274"/>
      <c r="E26" s="117">
        <f>SUM(E8:E25)</f>
        <v>0</v>
      </c>
      <c r="G26" s="118"/>
    </row>
    <row r="27" spans="1:7" s="115" customFormat="1" ht="14.25" customHeight="1">
      <c r="A27" s="119"/>
      <c r="B27" s="120"/>
      <c r="C27" s="120"/>
      <c r="D27" s="121"/>
      <c r="E27" s="122"/>
    </row>
    <row r="31" spans="1:7">
      <c r="C31" s="122"/>
    </row>
  </sheetData>
  <mergeCells count="2">
    <mergeCell ref="B26:D26"/>
    <mergeCell ref="C3:D3"/>
  </mergeCells>
  <pageMargins left="0.70866141732283472" right="0.70866141732283472" top="0.74803149606299213" bottom="0.74803149606299213" header="0.31496062992125984" footer="0.31496062992125984"/>
  <pageSetup scale="7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N58"/>
  <sheetViews>
    <sheetView view="pageBreakPreview" zoomScale="60" zoomScaleNormal="100" workbookViewId="0">
      <pane ySplit="4" topLeftCell="A41" activePane="bottomLeft" state="frozen"/>
      <selection pane="bottomLeft" activeCell="G68" sqref="G68"/>
    </sheetView>
  </sheetViews>
  <sheetFormatPr defaultColWidth="9.1796875" defaultRowHeight="15.5"/>
  <cols>
    <col min="1" max="1" width="15.54296875" style="154" customWidth="1"/>
    <col min="2" max="2" width="74.7265625" style="155" customWidth="1"/>
    <col min="3" max="3" width="18.7265625" style="155" customWidth="1"/>
    <col min="4" max="5" width="15.81640625" style="155" customWidth="1"/>
    <col min="6" max="6" width="18.54296875" style="155" customWidth="1"/>
    <col min="7" max="7" width="27.54296875" style="155" customWidth="1"/>
    <col min="8" max="8" width="22.81640625" style="156" customWidth="1"/>
    <col min="9" max="40" width="15.54296875" style="156" customWidth="1"/>
    <col min="41" max="16384" width="9.1796875" style="155"/>
  </cols>
  <sheetData>
    <row r="2" spans="1:40" s="160" customFormat="1" ht="23" customHeight="1">
      <c r="A2" s="157"/>
      <c r="B2" s="311" t="s">
        <v>219</v>
      </c>
      <c r="C2" s="158"/>
      <c r="D2" s="158"/>
      <c r="E2" s="158"/>
      <c r="F2" s="156"/>
      <c r="G2" s="156"/>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row>
    <row r="3" spans="1:40" s="160" customFormat="1" ht="19" customHeight="1" thickBot="1">
      <c r="A3" s="157"/>
      <c r="B3" s="158"/>
      <c r="C3" s="158"/>
      <c r="D3" s="158"/>
      <c r="E3" s="158"/>
      <c r="F3" s="156"/>
      <c r="G3" s="156"/>
      <c r="H3" s="159"/>
      <c r="I3" s="159"/>
      <c r="J3" s="159"/>
      <c r="K3" s="159"/>
      <c r="L3" s="159"/>
      <c r="M3" s="159"/>
      <c r="N3" s="159"/>
      <c r="O3" s="159"/>
      <c r="P3" s="159"/>
      <c r="Q3" s="159"/>
      <c r="R3" s="159"/>
      <c r="S3" s="159"/>
      <c r="T3" s="159"/>
      <c r="U3" s="159"/>
      <c r="V3" s="159"/>
      <c r="W3" s="159"/>
      <c r="X3" s="159"/>
      <c r="Y3" s="159"/>
      <c r="Z3" s="159"/>
      <c r="AA3" s="159"/>
      <c r="AB3" s="159"/>
      <c r="AC3" s="159"/>
      <c r="AD3" s="159"/>
      <c r="AE3" s="159"/>
      <c r="AF3" s="159"/>
      <c r="AG3" s="159"/>
      <c r="AH3" s="159"/>
      <c r="AI3" s="159"/>
      <c r="AJ3" s="159"/>
      <c r="AK3" s="159"/>
      <c r="AL3" s="159"/>
      <c r="AM3" s="159"/>
      <c r="AN3" s="159"/>
    </row>
    <row r="4" spans="1:40" s="165" customFormat="1" ht="16" thickBot="1">
      <c r="A4" s="161" t="s">
        <v>151</v>
      </c>
      <c r="B4" s="162" t="s">
        <v>152</v>
      </c>
      <c r="C4" s="162" t="s">
        <v>126</v>
      </c>
      <c r="D4" s="162" t="s">
        <v>153</v>
      </c>
      <c r="E4" s="162" t="s">
        <v>154</v>
      </c>
      <c r="F4" s="163" t="s">
        <v>155</v>
      </c>
      <c r="G4" s="164" t="s">
        <v>156</v>
      </c>
    </row>
    <row r="5" spans="1:40" s="172" customFormat="1" ht="15.75" customHeight="1">
      <c r="A5" s="166"/>
      <c r="B5" s="167"/>
      <c r="C5" s="168"/>
      <c r="D5" s="169"/>
      <c r="E5" s="169"/>
      <c r="F5" s="170"/>
      <c r="G5" s="171"/>
    </row>
    <row r="6" spans="1:40" s="172" customFormat="1">
      <c r="A6" s="173">
        <v>1</v>
      </c>
      <c r="B6" s="174" t="s">
        <v>157</v>
      </c>
      <c r="C6" s="175"/>
      <c r="D6" s="176"/>
      <c r="E6" s="176"/>
      <c r="F6" s="177"/>
      <c r="G6" s="178"/>
    </row>
    <row r="7" spans="1:40" s="172" customFormat="1">
      <c r="A7" s="173"/>
      <c r="B7" s="179"/>
      <c r="C7" s="180"/>
      <c r="D7" s="176"/>
      <c r="E7" s="176"/>
      <c r="F7" s="176"/>
      <c r="G7" s="178"/>
    </row>
    <row r="8" spans="1:40" s="172" customFormat="1">
      <c r="A8" s="173">
        <v>1.1000000000000001</v>
      </c>
      <c r="B8" s="174" t="s">
        <v>158</v>
      </c>
      <c r="C8" s="180"/>
      <c r="D8" s="176"/>
      <c r="E8" s="176"/>
      <c r="F8" s="176"/>
      <c r="G8" s="178"/>
    </row>
    <row r="9" spans="1:40" s="172" customFormat="1">
      <c r="A9" s="173"/>
      <c r="B9" s="179"/>
      <c r="C9" s="180"/>
      <c r="D9" s="176"/>
      <c r="E9" s="181"/>
      <c r="F9" s="176"/>
      <c r="G9" s="178"/>
    </row>
    <row r="10" spans="1:40" s="172" customFormat="1" ht="20.25" customHeight="1">
      <c r="A10" s="182" t="s">
        <v>138</v>
      </c>
      <c r="B10" s="183" t="s">
        <v>204</v>
      </c>
      <c r="C10" s="180" t="s">
        <v>139</v>
      </c>
      <c r="D10" s="299">
        <v>1</v>
      </c>
      <c r="E10" s="299">
        <v>1</v>
      </c>
      <c r="F10" s="184"/>
      <c r="G10" s="185">
        <f>D10*E10*F10</f>
        <v>0</v>
      </c>
    </row>
    <row r="11" spans="1:40" s="172" customFormat="1" ht="20.25" customHeight="1">
      <c r="A11" s="182" t="s">
        <v>140</v>
      </c>
      <c r="B11" s="183" t="s">
        <v>205</v>
      </c>
      <c r="C11" s="180" t="s">
        <v>139</v>
      </c>
      <c r="D11" s="299">
        <v>1</v>
      </c>
      <c r="E11" s="299">
        <v>1</v>
      </c>
      <c r="F11" s="184"/>
      <c r="G11" s="185">
        <f>D11*E11*F11</f>
        <v>0</v>
      </c>
    </row>
    <row r="12" spans="1:40" s="172" customFormat="1" ht="20.25" customHeight="1">
      <c r="A12" s="182" t="s">
        <v>141</v>
      </c>
      <c r="B12" s="183" t="s">
        <v>206</v>
      </c>
      <c r="C12" s="180" t="s">
        <v>139</v>
      </c>
      <c r="D12" s="299">
        <v>1</v>
      </c>
      <c r="E12" s="299">
        <v>1</v>
      </c>
      <c r="F12" s="184"/>
      <c r="G12" s="185">
        <f>D12*E12*F12</f>
        <v>0</v>
      </c>
    </row>
    <row r="13" spans="1:40" s="172" customFormat="1" ht="20.25" customHeight="1">
      <c r="A13" s="182" t="s">
        <v>207</v>
      </c>
      <c r="B13" s="183" t="s">
        <v>159</v>
      </c>
      <c r="C13" s="180" t="s">
        <v>139</v>
      </c>
      <c r="D13" s="299">
        <v>1</v>
      </c>
      <c r="E13" s="299">
        <v>1</v>
      </c>
      <c r="F13" s="184"/>
      <c r="G13" s="185">
        <f>D13*E13*F13</f>
        <v>0</v>
      </c>
    </row>
    <row r="14" spans="1:40" s="172" customFormat="1">
      <c r="A14" s="173"/>
      <c r="B14" s="174"/>
      <c r="C14" s="180"/>
      <c r="D14" s="299"/>
      <c r="E14" s="299"/>
      <c r="F14" s="184"/>
      <c r="G14" s="185"/>
    </row>
    <row r="15" spans="1:40" s="191" customFormat="1">
      <c r="A15" s="186"/>
      <c r="B15" s="187" t="s">
        <v>160</v>
      </c>
      <c r="C15" s="188"/>
      <c r="D15" s="300"/>
      <c r="E15" s="300"/>
      <c r="F15" s="189"/>
      <c r="G15" s="190">
        <f>SUM(G10:G14)</f>
        <v>0</v>
      </c>
    </row>
    <row r="16" spans="1:40" s="172" customFormat="1">
      <c r="A16" s="173"/>
      <c r="B16" s="192"/>
      <c r="C16" s="180"/>
      <c r="D16" s="299"/>
      <c r="E16" s="299"/>
      <c r="F16" s="184"/>
      <c r="G16" s="185"/>
    </row>
    <row r="17" spans="1:40" s="172" customFormat="1">
      <c r="A17" s="173">
        <v>1.2</v>
      </c>
      <c r="B17" s="192" t="s">
        <v>161</v>
      </c>
      <c r="C17" s="180"/>
      <c r="D17" s="299"/>
      <c r="E17" s="299"/>
      <c r="F17" s="184"/>
      <c r="G17" s="185"/>
    </row>
    <row r="18" spans="1:40" s="172" customFormat="1" ht="20.25" customHeight="1">
      <c r="A18" s="182" t="s">
        <v>142</v>
      </c>
      <c r="B18" s="183" t="s">
        <v>162</v>
      </c>
      <c r="C18" s="180" t="s">
        <v>163</v>
      </c>
      <c r="D18" s="299">
        <v>1</v>
      </c>
      <c r="E18" s="299">
        <v>14</v>
      </c>
      <c r="F18" s="184"/>
      <c r="G18" s="185">
        <f t="shared" ref="G18:G21" si="0">D18*E18*F18</f>
        <v>0</v>
      </c>
    </row>
    <row r="19" spans="1:40" s="172" customFormat="1" ht="20.25" customHeight="1">
      <c r="A19" s="182" t="s">
        <v>143</v>
      </c>
      <c r="B19" s="183" t="s">
        <v>208</v>
      </c>
      <c r="C19" s="180" t="s">
        <v>209</v>
      </c>
      <c r="D19" s="299">
        <v>2</v>
      </c>
      <c r="E19" s="299">
        <v>2</v>
      </c>
      <c r="F19" s="184"/>
      <c r="G19" s="185">
        <f>D19*E19*F19</f>
        <v>0</v>
      </c>
    </row>
    <row r="20" spans="1:40" s="172" customFormat="1" ht="20.25" customHeight="1">
      <c r="A20" s="182" t="s">
        <v>144</v>
      </c>
      <c r="B20" s="183" t="s">
        <v>146</v>
      </c>
      <c r="C20" s="180" t="s">
        <v>163</v>
      </c>
      <c r="D20" s="299">
        <v>1</v>
      </c>
      <c r="E20" s="299">
        <v>14</v>
      </c>
      <c r="F20" s="184"/>
      <c r="G20" s="185">
        <f t="shared" si="0"/>
        <v>0</v>
      </c>
    </row>
    <row r="21" spans="1:40" s="172" customFormat="1" ht="20.25" customHeight="1">
      <c r="A21" s="182" t="s">
        <v>145</v>
      </c>
      <c r="B21" s="183" t="s">
        <v>164</v>
      </c>
      <c r="C21" s="180" t="s">
        <v>163</v>
      </c>
      <c r="D21" s="299">
        <v>1</v>
      </c>
      <c r="E21" s="299">
        <v>14</v>
      </c>
      <c r="F21" s="184"/>
      <c r="G21" s="185">
        <f t="shared" si="0"/>
        <v>0</v>
      </c>
      <c r="H21" s="301"/>
    </row>
    <row r="22" spans="1:40" s="172" customFormat="1" ht="20.25" customHeight="1">
      <c r="A22" s="182"/>
      <c r="B22" s="183"/>
      <c r="C22" s="180"/>
      <c r="D22" s="299"/>
      <c r="E22" s="299"/>
      <c r="F22" s="184"/>
      <c r="G22" s="185"/>
    </row>
    <row r="23" spans="1:40" s="191" customFormat="1">
      <c r="A23" s="186"/>
      <c r="B23" s="187" t="s">
        <v>149</v>
      </c>
      <c r="C23" s="188"/>
      <c r="D23" s="300"/>
      <c r="E23" s="300"/>
      <c r="F23" s="189"/>
      <c r="G23" s="190">
        <f>SUM(G18:G21)</f>
        <v>0</v>
      </c>
    </row>
    <row r="24" spans="1:40" s="191" customFormat="1">
      <c r="A24" s="173"/>
      <c r="B24" s="192"/>
      <c r="C24" s="175"/>
      <c r="D24" s="302"/>
      <c r="E24" s="302"/>
      <c r="F24" s="202"/>
      <c r="G24" s="203"/>
    </row>
    <row r="25" spans="1:40" s="191" customFormat="1" ht="46.5">
      <c r="A25" s="173">
        <v>1.3</v>
      </c>
      <c r="B25" s="303" t="s">
        <v>168</v>
      </c>
      <c r="C25" s="175"/>
      <c r="D25" s="302"/>
      <c r="E25" s="302"/>
      <c r="F25" s="202"/>
      <c r="G25" s="203"/>
    </row>
    <row r="26" spans="1:40" s="172" customFormat="1" ht="20.25" customHeight="1">
      <c r="A26" s="182" t="s">
        <v>169</v>
      </c>
      <c r="B26" s="183" t="s">
        <v>170</v>
      </c>
      <c r="C26" s="180" t="s">
        <v>171</v>
      </c>
      <c r="D26" s="299">
        <v>1</v>
      </c>
      <c r="E26" s="299">
        <v>1</v>
      </c>
      <c r="F26" s="184">
        <f>'5.1.5 PLA Attendance Bonus'!G48</f>
        <v>0</v>
      </c>
      <c r="G26" s="185">
        <f t="shared" ref="G26" si="1">D26*E26*F26</f>
        <v>0</v>
      </c>
    </row>
    <row r="27" spans="1:40" s="191" customFormat="1">
      <c r="A27" s="173"/>
      <c r="B27" s="192"/>
      <c r="C27" s="175"/>
      <c r="D27" s="302"/>
      <c r="E27" s="302"/>
      <c r="F27" s="202"/>
      <c r="G27" s="203"/>
    </row>
    <row r="28" spans="1:40" s="191" customFormat="1">
      <c r="A28" s="186"/>
      <c r="B28" s="187" t="s">
        <v>149</v>
      </c>
      <c r="C28" s="188"/>
      <c r="D28" s="300"/>
      <c r="E28" s="300"/>
      <c r="F28" s="189"/>
      <c r="G28" s="190">
        <f>SUM(G25:G26)</f>
        <v>0</v>
      </c>
    </row>
    <row r="29" spans="1:40" s="191" customFormat="1">
      <c r="A29" s="173"/>
      <c r="B29" s="192"/>
      <c r="C29" s="175"/>
      <c r="D29" s="302"/>
      <c r="E29" s="302"/>
      <c r="F29" s="202"/>
      <c r="G29" s="203"/>
    </row>
    <row r="30" spans="1:40" s="191" customFormat="1">
      <c r="A30" s="196"/>
      <c r="B30" s="197" t="s">
        <v>172</v>
      </c>
      <c r="C30" s="198"/>
      <c r="D30" s="304"/>
      <c r="E30" s="304"/>
      <c r="F30" s="199"/>
      <c r="G30" s="200">
        <f>G15+G23+G28</f>
        <v>0</v>
      </c>
    </row>
    <row r="31" spans="1:40" s="172" customFormat="1">
      <c r="A31" s="173"/>
      <c r="B31" s="192"/>
      <c r="C31" s="180"/>
      <c r="D31" s="299"/>
      <c r="E31" s="299"/>
      <c r="F31" s="184"/>
      <c r="G31" s="185"/>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row>
    <row r="32" spans="1:40" s="191" customFormat="1">
      <c r="A32" s="173">
        <v>2</v>
      </c>
      <c r="B32" s="195" t="s">
        <v>173</v>
      </c>
      <c r="C32" s="201"/>
      <c r="D32" s="302"/>
      <c r="E32" s="302"/>
      <c r="F32" s="202"/>
      <c r="G32" s="203"/>
    </row>
    <row r="33" spans="1:40" s="191" customFormat="1">
      <c r="A33" s="173"/>
      <c r="B33" s="195"/>
      <c r="C33" s="201"/>
      <c r="D33" s="302"/>
      <c r="E33" s="302"/>
      <c r="F33" s="202"/>
      <c r="G33" s="203"/>
    </row>
    <row r="34" spans="1:40" s="191" customFormat="1" ht="21.75" customHeight="1">
      <c r="A34" s="173">
        <v>2.1</v>
      </c>
      <c r="B34" s="195" t="s">
        <v>210</v>
      </c>
      <c r="C34" s="201"/>
      <c r="D34" s="302"/>
      <c r="E34" s="302"/>
      <c r="F34" s="202"/>
      <c r="G34" s="203"/>
    </row>
    <row r="35" spans="1:40" s="172" customFormat="1" ht="19.5" customHeight="1">
      <c r="A35" s="182" t="s">
        <v>147</v>
      </c>
      <c r="B35" s="193" t="s">
        <v>165</v>
      </c>
      <c r="C35" s="180" t="s">
        <v>163</v>
      </c>
      <c r="D35" s="299">
        <v>1</v>
      </c>
      <c r="E35" s="299">
        <v>14</v>
      </c>
      <c r="F35" s="184"/>
      <c r="G35" s="185">
        <f>D35*E35*F35</f>
        <v>0</v>
      </c>
    </row>
    <row r="36" spans="1:40" s="172" customFormat="1" ht="18" customHeight="1">
      <c r="A36" s="182" t="s">
        <v>148</v>
      </c>
      <c r="B36" s="193" t="s">
        <v>166</v>
      </c>
      <c r="C36" s="180" t="s">
        <v>163</v>
      </c>
      <c r="D36" s="299">
        <v>1</v>
      </c>
      <c r="E36" s="299">
        <v>14</v>
      </c>
      <c r="F36" s="184"/>
      <c r="G36" s="185">
        <f t="shared" ref="G36:G37" si="2">D36*E36*F36</f>
        <v>0</v>
      </c>
    </row>
    <row r="37" spans="1:40" s="172" customFormat="1" ht="19.5" customHeight="1">
      <c r="A37" s="182" t="s">
        <v>211</v>
      </c>
      <c r="B37" s="193" t="s">
        <v>167</v>
      </c>
      <c r="C37" s="180" t="s">
        <v>163</v>
      </c>
      <c r="D37" s="299">
        <v>1</v>
      </c>
      <c r="E37" s="299">
        <v>14</v>
      </c>
      <c r="F37" s="184"/>
      <c r="G37" s="185">
        <f t="shared" si="2"/>
        <v>0</v>
      </c>
    </row>
    <row r="38" spans="1:40" s="172" customFormat="1" ht="19.5" customHeight="1">
      <c r="A38" s="182"/>
      <c r="B38" s="194"/>
      <c r="C38" s="180"/>
      <c r="D38" s="299"/>
      <c r="E38" s="299"/>
      <c r="F38" s="184"/>
      <c r="G38" s="185"/>
    </row>
    <row r="39" spans="1:40" s="191" customFormat="1" ht="19.5" customHeight="1">
      <c r="A39" s="186"/>
      <c r="B39" s="187" t="s">
        <v>212</v>
      </c>
      <c r="C39" s="188"/>
      <c r="D39" s="300"/>
      <c r="E39" s="300"/>
      <c r="F39" s="189"/>
      <c r="G39" s="190">
        <f>SUM(G35:G37)</f>
        <v>0</v>
      </c>
      <c r="H39" s="172"/>
      <c r="I39" s="172"/>
      <c r="J39" s="172"/>
      <c r="K39" s="172"/>
      <c r="L39" s="172"/>
      <c r="M39" s="172"/>
      <c r="N39" s="172"/>
      <c r="O39" s="172"/>
      <c r="P39" s="172"/>
      <c r="Q39" s="172"/>
      <c r="R39" s="172"/>
      <c r="S39" s="172"/>
      <c r="T39" s="172"/>
      <c r="U39" s="172"/>
      <c r="V39" s="172"/>
      <c r="W39" s="172"/>
      <c r="X39" s="172"/>
      <c r="Y39" s="172"/>
      <c r="Z39" s="172"/>
      <c r="AA39" s="172"/>
      <c r="AB39" s="172"/>
      <c r="AC39" s="172"/>
      <c r="AD39" s="172"/>
      <c r="AE39" s="172"/>
      <c r="AF39" s="172"/>
      <c r="AG39" s="172"/>
      <c r="AH39" s="172"/>
      <c r="AI39" s="172"/>
      <c r="AJ39" s="172"/>
      <c r="AK39" s="172"/>
      <c r="AL39" s="172"/>
      <c r="AM39" s="172"/>
      <c r="AN39" s="172"/>
    </row>
    <row r="40" spans="1:40" s="172" customFormat="1">
      <c r="A40" s="182"/>
      <c r="B40" s="204"/>
      <c r="C40" s="180"/>
      <c r="D40" s="299"/>
      <c r="E40" s="299"/>
      <c r="F40" s="184"/>
      <c r="G40" s="185"/>
    </row>
    <row r="41" spans="1:40" s="172" customFormat="1" ht="18" customHeight="1">
      <c r="A41" s="173">
        <v>2.2000000000000002</v>
      </c>
      <c r="B41" s="174" t="s">
        <v>175</v>
      </c>
      <c r="C41" s="175"/>
      <c r="D41" s="299"/>
      <c r="E41" s="299"/>
      <c r="F41" s="184"/>
      <c r="G41" s="185"/>
    </row>
    <row r="42" spans="1:40" s="172" customFormat="1">
      <c r="A42" s="173"/>
      <c r="B42" s="174"/>
      <c r="C42" s="180"/>
      <c r="D42" s="299"/>
      <c r="E42" s="299"/>
      <c r="F42" s="184"/>
      <c r="G42" s="185"/>
    </row>
    <row r="43" spans="1:40" s="172" customFormat="1" ht="41" customHeight="1">
      <c r="A43" s="173" t="s">
        <v>150</v>
      </c>
      <c r="B43" s="205" t="s">
        <v>176</v>
      </c>
      <c r="C43" s="180"/>
      <c r="D43" s="299"/>
      <c r="E43" s="299"/>
      <c r="F43" s="184"/>
      <c r="G43" s="185"/>
    </row>
    <row r="44" spans="1:40" s="172" customFormat="1" ht="36" customHeight="1">
      <c r="A44" s="182" t="s">
        <v>213</v>
      </c>
      <c r="B44" s="206" t="s">
        <v>214</v>
      </c>
      <c r="C44" s="180" t="s">
        <v>177</v>
      </c>
      <c r="D44" s="299">
        <v>4</v>
      </c>
      <c r="E44" s="299">
        <v>14</v>
      </c>
      <c r="F44" s="184"/>
      <c r="G44" s="185">
        <f>D44*E44*F44</f>
        <v>0</v>
      </c>
      <c r="Z44" s="305"/>
    </row>
    <row r="45" spans="1:40" s="172" customFormat="1" ht="16.5" customHeight="1">
      <c r="A45" s="182"/>
      <c r="B45" s="206"/>
      <c r="C45" s="207"/>
      <c r="D45" s="306"/>
      <c r="E45" s="306"/>
      <c r="F45" s="184"/>
      <c r="G45" s="185"/>
    </row>
    <row r="46" spans="1:40" s="191" customFormat="1" ht="19.5" customHeight="1">
      <c r="A46" s="186"/>
      <c r="B46" s="187" t="s">
        <v>178</v>
      </c>
      <c r="C46" s="188"/>
      <c r="D46" s="300"/>
      <c r="E46" s="300"/>
      <c r="F46" s="189"/>
      <c r="G46" s="190">
        <f>SUM(G44:G45)</f>
        <v>0</v>
      </c>
      <c r="H46" s="172"/>
      <c r="I46" s="172"/>
      <c r="J46" s="172"/>
      <c r="K46" s="172"/>
      <c r="L46" s="172"/>
      <c r="M46" s="172"/>
      <c r="N46" s="172"/>
      <c r="O46" s="172"/>
      <c r="P46" s="172"/>
      <c r="Q46" s="172"/>
      <c r="R46" s="172"/>
      <c r="S46" s="172"/>
      <c r="T46" s="172"/>
      <c r="U46" s="172"/>
      <c r="V46" s="172"/>
      <c r="W46" s="172"/>
      <c r="X46" s="172"/>
      <c r="Y46" s="172"/>
      <c r="Z46" s="172"/>
      <c r="AA46" s="172"/>
      <c r="AB46" s="172"/>
      <c r="AC46" s="172"/>
      <c r="AD46" s="172"/>
      <c r="AE46" s="172"/>
      <c r="AF46" s="172"/>
      <c r="AG46" s="172"/>
      <c r="AH46" s="172"/>
      <c r="AI46" s="172"/>
      <c r="AJ46" s="172"/>
      <c r="AK46" s="172"/>
      <c r="AL46" s="172"/>
      <c r="AM46" s="172"/>
      <c r="AN46" s="172"/>
    </row>
    <row r="47" spans="1:40" s="172" customFormat="1">
      <c r="A47" s="173"/>
      <c r="B47" s="174"/>
      <c r="C47" s="180"/>
      <c r="D47" s="299"/>
      <c r="E47" s="299"/>
      <c r="F47" s="184"/>
      <c r="G47" s="185"/>
    </row>
    <row r="48" spans="1:40" s="172" customFormat="1">
      <c r="A48" s="173">
        <v>2.2999999999999998</v>
      </c>
      <c r="B48" s="174" t="s">
        <v>180</v>
      </c>
      <c r="C48" s="175"/>
      <c r="D48" s="299"/>
      <c r="E48" s="299"/>
      <c r="F48" s="184"/>
      <c r="G48" s="185"/>
    </row>
    <row r="49" spans="1:40" s="172" customFormat="1">
      <c r="A49" s="173"/>
      <c r="B49" s="174"/>
      <c r="C49" s="180"/>
      <c r="D49" s="299"/>
      <c r="E49" s="299"/>
      <c r="F49" s="184"/>
      <c r="G49" s="185"/>
    </row>
    <row r="50" spans="1:40" s="172" customFormat="1" ht="57" customHeight="1">
      <c r="A50" s="182" t="s">
        <v>215</v>
      </c>
      <c r="B50" s="206" t="s">
        <v>181</v>
      </c>
      <c r="C50" s="180" t="s">
        <v>182</v>
      </c>
      <c r="D50" s="299">
        <v>8000</v>
      </c>
      <c r="E50" s="299">
        <v>14</v>
      </c>
      <c r="F50" s="184"/>
      <c r="G50" s="185">
        <f>D50*E50*F50</f>
        <v>0</v>
      </c>
    </row>
    <row r="51" spans="1:40" s="172" customFormat="1" ht="16.5" customHeight="1">
      <c r="A51" s="182"/>
      <c r="B51" s="183"/>
      <c r="C51" s="180"/>
      <c r="D51" s="299"/>
      <c r="E51" s="299"/>
      <c r="F51" s="184"/>
      <c r="G51" s="185"/>
    </row>
    <row r="52" spans="1:40" s="191" customFormat="1">
      <c r="A52" s="186"/>
      <c r="B52" s="187" t="s">
        <v>183</v>
      </c>
      <c r="C52" s="188"/>
      <c r="D52" s="300"/>
      <c r="E52" s="300"/>
      <c r="F52" s="189"/>
      <c r="G52" s="190">
        <f>SUM(G50:G51)</f>
        <v>0</v>
      </c>
    </row>
    <row r="53" spans="1:40" s="172" customFormat="1" ht="15" customHeight="1">
      <c r="A53" s="208"/>
      <c r="B53" s="209"/>
      <c r="C53" s="207"/>
      <c r="D53" s="306"/>
      <c r="E53" s="306"/>
      <c r="F53" s="184"/>
      <c r="G53" s="185"/>
    </row>
    <row r="54" spans="1:40" s="191" customFormat="1">
      <c r="A54" s="196"/>
      <c r="B54" s="197" t="s">
        <v>184</v>
      </c>
      <c r="C54" s="198"/>
      <c r="D54" s="304"/>
      <c r="E54" s="304"/>
      <c r="F54" s="199"/>
      <c r="G54" s="200">
        <f>G39+G46+G52</f>
        <v>0</v>
      </c>
    </row>
    <row r="55" spans="1:40" s="172" customFormat="1" ht="15" customHeight="1" thickBot="1">
      <c r="A55" s="208"/>
      <c r="B55" s="209"/>
      <c r="C55" s="207"/>
      <c r="D55" s="210"/>
      <c r="E55" s="210"/>
      <c r="F55" s="211"/>
      <c r="G55" s="212"/>
    </row>
    <row r="56" spans="1:40" s="215" customFormat="1" ht="16" thickBot="1">
      <c r="A56" s="213"/>
      <c r="B56" s="276" t="s">
        <v>185</v>
      </c>
      <c r="C56" s="277"/>
      <c r="D56" s="277"/>
      <c r="E56" s="277"/>
      <c r="F56" s="278"/>
      <c r="G56" s="214">
        <f>G30+G54</f>
        <v>0</v>
      </c>
      <c r="H56" s="307"/>
    </row>
    <row r="57" spans="1:40" s="160" customFormat="1" ht="15" customHeight="1">
      <c r="A57" s="157"/>
      <c r="B57" s="158"/>
      <c r="C57" s="158"/>
      <c r="D57" s="158"/>
      <c r="E57" s="158"/>
      <c r="F57" s="156"/>
      <c r="G57" s="156"/>
      <c r="H57" s="216"/>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59"/>
      <c r="AN57" s="159"/>
    </row>
    <row r="58" spans="1:40">
      <c r="G58" s="218"/>
      <c r="H58" s="217"/>
    </row>
  </sheetData>
  <mergeCells count="1">
    <mergeCell ref="B56:F56"/>
  </mergeCells>
  <dataValidations count="1">
    <dataValidation type="list" allowBlank="1" showInputMessage="1" showErrorMessage="1" sqref="L56:M56 JH56:JI56 TD56:TE56 ACZ56:ADA56 AMV56:AMW56 AWR56:AWS56 BGN56:BGO56 BQJ56:BQK56 CAF56:CAG56 CKB56:CKC56 CTX56:CTY56 DDT56:DDU56 DNP56:DNQ56 DXL56:DXM56 EHH56:EHI56 ERD56:ERE56 FAZ56:FBA56 FKV56:FKW56 FUR56:FUS56 GEN56:GEO56 GOJ56:GOK56 GYF56:GYG56 HIB56:HIC56 HRX56:HRY56 IBT56:IBU56 ILP56:ILQ56 IVL56:IVM56 JFH56:JFI56 JPD56:JPE56 JYZ56:JZA56 KIV56:KIW56 KSR56:KSS56 LCN56:LCO56 LMJ56:LMK56 LWF56:LWG56 MGB56:MGC56 MPX56:MPY56 MZT56:MZU56 NJP56:NJQ56 NTL56:NTM56 ODH56:ODI56 OND56:ONE56 OWZ56:OXA56 PGV56:PGW56 PQR56:PQS56 QAN56:QAO56 QKJ56:QKK56 QUF56:QUG56 REB56:REC56 RNX56:RNY56 RXT56:RXU56 SHP56:SHQ56 SRL56:SRM56 TBH56:TBI56 TLD56:TLE56 TUZ56:TVA56 UEV56:UEW56 UOR56:UOS56 UYN56:UYO56 VIJ56:VIK56 VSF56:VSG56 WCB56:WCC56 WLX56:WLY56 WVT56:WVU56">
      <formula1>#REF!</formula1>
    </dataValidation>
  </dataValidations>
  <pageMargins left="0.7" right="0.7" top="0.75" bottom="0.75" header="0.3" footer="0.3"/>
  <pageSetup scale="4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showGridLines="0" tabSelected="1" zoomScale="80" zoomScaleNormal="80" workbookViewId="0">
      <selection activeCell="G75" sqref="G75"/>
    </sheetView>
  </sheetViews>
  <sheetFormatPr defaultColWidth="9.08984375" defaultRowHeight="13"/>
  <cols>
    <col min="1" max="1" width="6" style="67" customWidth="1"/>
    <col min="2" max="2" width="13.54296875" style="67" customWidth="1"/>
    <col min="3" max="3" width="15.90625" style="67" customWidth="1"/>
    <col min="4" max="4" width="27.6328125" style="67" customWidth="1"/>
    <col min="5" max="5" width="21.54296875" style="67" customWidth="1"/>
    <col min="6" max="6" width="16" style="67" customWidth="1"/>
    <col min="7" max="7" width="10.08984375" style="67" customWidth="1"/>
    <col min="8" max="8" width="12.36328125" style="67" customWidth="1"/>
    <col min="9" max="9" width="17.453125" style="67" customWidth="1"/>
    <col min="10" max="11" width="10.36328125" style="67" customWidth="1"/>
    <col min="12" max="12" width="10" style="67" customWidth="1"/>
    <col min="13" max="13" width="10.453125" style="67" customWidth="1"/>
    <col min="14" max="14" width="10.36328125" style="67" customWidth="1"/>
    <col min="15" max="15" width="9.90625" style="67" customWidth="1"/>
    <col min="16" max="16" width="10.36328125" style="67" customWidth="1"/>
    <col min="17" max="17" width="10.453125" style="67" customWidth="1"/>
    <col min="18" max="18" width="10.36328125" style="67" customWidth="1"/>
    <col min="19" max="19" width="10.54296875" style="67" customWidth="1"/>
    <col min="20" max="20" width="9.90625" style="67" customWidth="1"/>
    <col min="21" max="21" width="9.453125" style="67" customWidth="1"/>
    <col min="22" max="22" width="10.453125" style="67" customWidth="1"/>
    <col min="23" max="23" width="10.36328125" style="67" customWidth="1"/>
    <col min="24" max="24" width="10" style="67" customWidth="1"/>
    <col min="25" max="25" width="10.453125" style="67" customWidth="1"/>
    <col min="26" max="26" width="10.36328125" style="67" customWidth="1"/>
    <col min="27" max="27" width="9.6328125" style="67" customWidth="1"/>
    <col min="28" max="28" width="10" style="67" customWidth="1"/>
    <col min="29" max="29" width="10.36328125" style="67" customWidth="1"/>
    <col min="30" max="30" width="10" style="67" customWidth="1"/>
    <col min="31" max="31" width="10.453125" style="67" customWidth="1"/>
    <col min="32" max="32" width="9.6328125" style="67" customWidth="1"/>
    <col min="33" max="33" width="9.36328125" style="67" customWidth="1"/>
    <col min="34" max="34" width="10.36328125" style="67" customWidth="1"/>
    <col min="35" max="35" width="10" style="67" customWidth="1"/>
    <col min="36" max="36" width="9.90625" style="67" customWidth="1"/>
    <col min="37" max="37" width="10.36328125" style="67" customWidth="1"/>
    <col min="38" max="38" width="10" style="67" customWidth="1"/>
    <col min="39" max="39" width="9.90625" style="67" customWidth="1"/>
    <col min="40" max="40" width="10.36328125" style="67" customWidth="1"/>
    <col min="41" max="41" width="10.453125" style="67" customWidth="1"/>
    <col min="42" max="42" width="10.36328125" style="67" customWidth="1"/>
    <col min="43" max="43" width="10.54296875" style="67" customWidth="1"/>
    <col min="44" max="44" width="9.90625" style="67" customWidth="1"/>
    <col min="45" max="45" width="9.453125" style="67" customWidth="1"/>
    <col min="46" max="46" width="10.453125" style="67" customWidth="1"/>
    <col min="47" max="47" width="10.36328125" style="67" customWidth="1"/>
    <col min="48" max="48" width="10" style="67" customWidth="1"/>
    <col min="49" max="49" width="10.453125" style="67" customWidth="1"/>
    <col min="50" max="50" width="10.36328125" style="67" customWidth="1"/>
    <col min="51" max="51" width="9.6328125" style="67" customWidth="1"/>
    <col min="52" max="52" width="10" style="67" customWidth="1"/>
    <col min="53" max="214" width="9.08984375" style="67" customWidth="1"/>
    <col min="215" max="215" width="6" style="67" customWidth="1"/>
    <col min="216" max="216" width="13.54296875" style="67" customWidth="1"/>
    <col min="217" max="217" width="15.90625" style="67" customWidth="1"/>
    <col min="218" max="218" width="27.6328125" style="67" customWidth="1"/>
    <col min="219" max="219" width="21.54296875" style="67" customWidth="1"/>
    <col min="220" max="220" width="16" style="67" customWidth="1"/>
    <col min="221" max="221" width="10.08984375" style="67" customWidth="1"/>
    <col min="222" max="222" width="12.36328125" style="67" customWidth="1"/>
    <col min="223" max="223" width="17.453125" style="67" customWidth="1"/>
    <col min="224" max="224" width="10.36328125" style="67" customWidth="1"/>
    <col min="225" max="225" width="10.453125" style="67" customWidth="1"/>
    <col min="226" max="226" width="10.36328125" style="67" customWidth="1"/>
    <col min="227" max="227" width="10.54296875" style="67" customWidth="1"/>
    <col min="228" max="228" width="9.90625" style="67" customWidth="1"/>
    <col min="229" max="229" width="9.453125" style="67" customWidth="1"/>
    <col min="230" max="230" width="10.453125" style="67" customWidth="1"/>
    <col min="231" max="231" width="10.36328125" style="67" customWidth="1"/>
    <col min="232" max="232" width="10" style="67" customWidth="1"/>
    <col min="233" max="233" width="10.453125" style="67" customWidth="1"/>
    <col min="234" max="234" width="10.36328125" style="67" customWidth="1"/>
    <col min="235" max="235" width="9.453125" style="67" customWidth="1"/>
    <col min="236" max="236" width="9.90625" style="67" customWidth="1"/>
    <col min="237" max="237" width="10" style="67" customWidth="1"/>
    <col min="238" max="238" width="9.90625" style="67" customWidth="1"/>
    <col min="239" max="239" width="10.36328125" style="67" customWidth="1"/>
    <col min="240" max="240" width="9.453125" style="67" customWidth="1"/>
    <col min="241" max="241" width="9.36328125" style="67" customWidth="1"/>
    <col min="242" max="242" width="10" style="67" customWidth="1"/>
    <col min="243" max="243" width="9.90625" style="67" customWidth="1"/>
    <col min="244" max="244" width="9.6328125" style="67" customWidth="1"/>
    <col min="245" max="245" width="10" style="67" customWidth="1"/>
    <col min="246" max="247" width="9.90625" style="67" customWidth="1"/>
    <col min="248" max="248" width="10.36328125" style="67" customWidth="1"/>
    <col min="249" max="249" width="10.453125" style="67" customWidth="1"/>
    <col min="250" max="250" width="10.36328125" style="67" customWidth="1"/>
    <col min="251" max="251" width="10.54296875" style="67" customWidth="1"/>
    <col min="252" max="252" width="9.90625" style="67" customWidth="1"/>
    <col min="253" max="253" width="9.453125" style="67" customWidth="1"/>
    <col min="254" max="254" width="10.453125" style="67" customWidth="1"/>
    <col min="255" max="255" width="10.36328125" style="67" customWidth="1"/>
    <col min="256" max="16384" width="9.08984375" style="67"/>
  </cols>
  <sheetData>
    <row r="1" spans="1:10">
      <c r="A1" s="68" t="s">
        <v>1</v>
      </c>
      <c r="B1" s="68"/>
      <c r="C1" s="68"/>
      <c r="I1" s="69"/>
    </row>
    <row r="2" spans="1:10">
      <c r="A2" s="68" t="s">
        <v>19</v>
      </c>
      <c r="B2" s="68"/>
      <c r="C2" s="70"/>
      <c r="D2" s="71"/>
      <c r="I2" s="72"/>
    </row>
    <row r="3" spans="1:10">
      <c r="A3" s="68" t="s">
        <v>35</v>
      </c>
      <c r="B3" s="68"/>
      <c r="I3" s="72"/>
    </row>
    <row r="4" spans="1:10">
      <c r="A4" s="68" t="s">
        <v>20</v>
      </c>
      <c r="B4" s="68"/>
      <c r="D4" s="69" t="str">
        <f>'5.1.3 BOQ'!B2</f>
        <v>Provision of Water Trucking : For the Transportation of Potable and Raw Water at the Kusile Power Station</v>
      </c>
      <c r="I4" s="72"/>
    </row>
    <row r="5" spans="1:10">
      <c r="A5" s="73" t="s">
        <v>36</v>
      </c>
      <c r="B5" s="73"/>
      <c r="C5" s="73"/>
      <c r="I5" s="72"/>
    </row>
    <row r="6" spans="1:10">
      <c r="A6" s="69" t="s">
        <v>37</v>
      </c>
      <c r="B6" s="69"/>
      <c r="I6" s="72"/>
    </row>
    <row r="7" spans="1:10">
      <c r="A7" s="74" t="s">
        <v>38</v>
      </c>
      <c r="B7" s="74" t="s">
        <v>39</v>
      </c>
      <c r="C7" s="75"/>
      <c r="D7" s="76"/>
      <c r="J7" s="72"/>
    </row>
    <row r="8" spans="1:10" ht="14.5">
      <c r="A8" s="78" t="s">
        <v>40</v>
      </c>
      <c r="B8" s="79"/>
      <c r="C8" s="80"/>
      <c r="D8" s="81"/>
      <c r="E8" s="82" t="s">
        <v>41</v>
      </c>
      <c r="F8" s="82"/>
      <c r="G8" s="82"/>
      <c r="H8" s="82"/>
    </row>
    <row r="9" spans="1:10">
      <c r="A9" s="83"/>
      <c r="B9" s="77"/>
      <c r="C9" s="80"/>
      <c r="D9" s="81"/>
    </row>
    <row r="10" spans="1:10">
      <c r="A10" s="83"/>
      <c r="B10" s="77"/>
      <c r="C10" s="80"/>
      <c r="D10" s="81"/>
    </row>
    <row r="11" spans="1:10">
      <c r="A11" s="69"/>
    </row>
    <row r="12" spans="1:10" ht="14.5">
      <c r="A12" s="84" t="s">
        <v>42</v>
      </c>
      <c r="B12" s="84"/>
      <c r="C12" s="85"/>
    </row>
    <row r="13" spans="1:10" ht="14.5">
      <c r="A13" s="85" t="s">
        <v>43</v>
      </c>
      <c r="B13" s="86" t="s">
        <v>44</v>
      </c>
      <c r="C13" s="86"/>
      <c r="D13" s="86"/>
      <c r="E13" s="86"/>
      <c r="F13" s="86"/>
      <c r="G13" s="86"/>
    </row>
    <row r="14" spans="1:10" ht="14.5">
      <c r="A14" s="85" t="s">
        <v>45</v>
      </c>
      <c r="B14" s="86" t="s">
        <v>46</v>
      </c>
      <c r="C14" s="86"/>
      <c r="D14" s="86"/>
      <c r="E14" s="86"/>
      <c r="F14" s="86"/>
      <c r="G14" s="86"/>
      <c r="H14" s="86"/>
    </row>
    <row r="15" spans="1:10" ht="14.5">
      <c r="A15" s="85"/>
      <c r="B15" s="86" t="s">
        <v>47</v>
      </c>
      <c r="C15" s="86"/>
      <c r="D15" s="86"/>
      <c r="E15" s="86"/>
      <c r="F15" s="86"/>
      <c r="G15" s="86"/>
      <c r="H15" s="86"/>
    </row>
    <row r="16" spans="1:10" ht="14.5">
      <c r="A16" s="86" t="s">
        <v>48</v>
      </c>
      <c r="B16" s="86" t="s">
        <v>49</v>
      </c>
      <c r="C16" s="86"/>
      <c r="D16" s="86"/>
      <c r="E16" s="86"/>
      <c r="F16" s="86"/>
    </row>
    <row r="17" spans="1:8" ht="14.5">
      <c r="A17" s="84" t="s">
        <v>50</v>
      </c>
      <c r="B17" s="84"/>
      <c r="C17" s="84"/>
    </row>
    <row r="18" spans="1:8" ht="14.5">
      <c r="A18" s="85" t="s">
        <v>51</v>
      </c>
      <c r="B18" s="86" t="s">
        <v>52</v>
      </c>
      <c r="C18" s="86"/>
      <c r="D18" s="86"/>
      <c r="E18" s="86"/>
      <c r="F18" s="86"/>
      <c r="G18" s="86"/>
      <c r="H18" s="86"/>
    </row>
    <row r="19" spans="1:8" ht="14.5">
      <c r="A19" s="85"/>
      <c r="B19" s="86" t="s">
        <v>53</v>
      </c>
      <c r="C19" s="86"/>
      <c r="D19" s="86"/>
      <c r="E19" s="86"/>
      <c r="F19" s="86"/>
      <c r="G19" s="86"/>
    </row>
    <row r="20" spans="1:8" ht="14.5">
      <c r="A20" s="85" t="s">
        <v>54</v>
      </c>
      <c r="B20" s="85" t="s">
        <v>55</v>
      </c>
      <c r="C20" s="85"/>
      <c r="D20" s="85"/>
      <c r="E20" s="85"/>
      <c r="F20" s="85"/>
      <c r="G20" s="85"/>
      <c r="H20" s="85"/>
    </row>
    <row r="21" spans="1:8" ht="14.5">
      <c r="A21" s="85"/>
      <c r="B21" s="85" t="s">
        <v>56</v>
      </c>
      <c r="C21" s="85"/>
      <c r="D21" s="85"/>
      <c r="E21" s="85"/>
      <c r="F21" s="85"/>
      <c r="G21" s="85"/>
      <c r="H21" s="85"/>
    </row>
    <row r="22" spans="1:8" ht="14.5">
      <c r="A22" s="85"/>
      <c r="B22" s="85" t="s">
        <v>57</v>
      </c>
      <c r="C22" s="85"/>
      <c r="D22" s="85"/>
      <c r="E22" s="85"/>
      <c r="F22" s="85"/>
      <c r="G22" s="85"/>
      <c r="H22" s="85"/>
    </row>
    <row r="23" spans="1:8" ht="14.5">
      <c r="A23" s="85"/>
      <c r="B23" s="86" t="s">
        <v>58</v>
      </c>
      <c r="C23" s="86"/>
      <c r="D23" s="86"/>
      <c r="E23" s="86"/>
      <c r="F23" s="86"/>
      <c r="G23" s="86"/>
      <c r="H23" s="86"/>
    </row>
    <row r="24" spans="1:8" ht="14.5">
      <c r="A24" s="85"/>
      <c r="B24" s="85" t="s">
        <v>59</v>
      </c>
      <c r="C24" s="85"/>
    </row>
    <row r="25" spans="1:8" ht="14.5">
      <c r="A25" s="85" t="s">
        <v>60</v>
      </c>
      <c r="B25" s="85" t="s">
        <v>61</v>
      </c>
      <c r="C25" s="85"/>
      <c r="D25" s="85"/>
      <c r="E25" s="85"/>
      <c r="F25" s="85"/>
      <c r="G25" s="85"/>
      <c r="H25" s="85"/>
    </row>
    <row r="26" spans="1:8" ht="14.5">
      <c r="A26" s="85"/>
      <c r="B26" s="85" t="s">
        <v>62</v>
      </c>
      <c r="C26" s="85"/>
      <c r="D26" s="85"/>
      <c r="E26" s="85"/>
      <c r="F26" s="85"/>
      <c r="G26" s="85"/>
      <c r="H26" s="85"/>
    </row>
    <row r="27" spans="1:8" ht="14.5">
      <c r="A27" s="85"/>
      <c r="B27" s="86" t="s">
        <v>63</v>
      </c>
      <c r="C27" s="86"/>
      <c r="D27" s="86"/>
      <c r="E27" s="86"/>
      <c r="F27" s="86"/>
    </row>
    <row r="28" spans="1:8" ht="14.5">
      <c r="A28" s="85" t="s">
        <v>64</v>
      </c>
      <c r="B28" s="85" t="s">
        <v>65</v>
      </c>
      <c r="C28" s="85"/>
      <c r="D28" s="85"/>
      <c r="E28" s="85"/>
      <c r="F28" s="85"/>
      <c r="G28" s="85"/>
      <c r="H28" s="85"/>
    </row>
    <row r="29" spans="1:8" ht="14.5">
      <c r="A29" s="85"/>
      <c r="B29" s="86" t="s">
        <v>66</v>
      </c>
      <c r="C29" s="86"/>
      <c r="D29" s="86"/>
      <c r="E29" s="86"/>
      <c r="F29" s="86"/>
      <c r="G29" s="86"/>
      <c r="H29" s="86"/>
    </row>
    <row r="30" spans="1:8" ht="14.5">
      <c r="A30" s="85"/>
      <c r="B30" s="85" t="s">
        <v>67</v>
      </c>
      <c r="C30" s="85"/>
      <c r="D30" s="85"/>
      <c r="E30" s="85"/>
      <c r="F30" s="85"/>
      <c r="G30" s="85"/>
      <c r="H30" s="85"/>
    </row>
    <row r="31" spans="1:8" ht="14.5">
      <c r="A31" s="85"/>
      <c r="B31" s="86" t="s">
        <v>68</v>
      </c>
      <c r="C31" s="86"/>
      <c r="D31" s="86"/>
      <c r="E31" s="86"/>
      <c r="F31" s="86"/>
      <c r="G31" s="86"/>
    </row>
    <row r="32" spans="1:8" ht="14.5">
      <c r="A32" s="85"/>
      <c r="B32" s="86" t="s">
        <v>69</v>
      </c>
      <c r="C32" s="86"/>
      <c r="D32" s="86"/>
      <c r="E32" s="86"/>
      <c r="F32" s="86"/>
      <c r="G32" s="86"/>
      <c r="H32" s="86"/>
    </row>
    <row r="33" spans="1:8" ht="14.5">
      <c r="A33" s="85"/>
      <c r="B33" s="85" t="s">
        <v>70</v>
      </c>
      <c r="C33" s="85"/>
    </row>
    <row r="34" spans="1:8" ht="14.5">
      <c r="A34" s="85" t="s">
        <v>71</v>
      </c>
      <c r="B34" s="86" t="s">
        <v>72</v>
      </c>
      <c r="C34" s="86"/>
      <c r="D34" s="86"/>
      <c r="E34" s="86"/>
      <c r="F34" s="86"/>
      <c r="G34" s="86"/>
      <c r="H34" s="86"/>
    </row>
    <row r="35" spans="1:8" ht="14.5">
      <c r="A35" s="85"/>
      <c r="B35" s="86" t="s">
        <v>73</v>
      </c>
      <c r="C35" s="86"/>
      <c r="D35" s="86"/>
      <c r="E35" s="86"/>
      <c r="F35" s="86"/>
      <c r="G35" s="86"/>
      <c r="H35" s="86"/>
    </row>
    <row r="36" spans="1:8" ht="14.5">
      <c r="A36" s="85"/>
      <c r="B36" s="86" t="s">
        <v>74</v>
      </c>
      <c r="C36" s="86"/>
      <c r="D36" s="86"/>
      <c r="E36" s="86"/>
      <c r="F36" s="86"/>
    </row>
    <row r="37" spans="1:8" ht="14.5">
      <c r="A37" s="85"/>
      <c r="B37" s="86" t="s">
        <v>75</v>
      </c>
      <c r="C37" s="86"/>
      <c r="D37" s="86"/>
      <c r="E37" s="86"/>
      <c r="F37" s="86"/>
      <c r="G37" s="86"/>
      <c r="H37" s="86"/>
    </row>
    <row r="38" spans="1:8" ht="14.5">
      <c r="A38" s="85"/>
      <c r="B38" s="86" t="s">
        <v>76</v>
      </c>
      <c r="C38" s="86"/>
      <c r="D38" s="86"/>
      <c r="E38" s="86"/>
      <c r="F38" s="86"/>
      <c r="G38" s="86"/>
      <c r="H38" s="86"/>
    </row>
    <row r="39" spans="1:8" ht="14.5">
      <c r="A39" s="85"/>
      <c r="B39" s="86" t="s">
        <v>77</v>
      </c>
      <c r="C39" s="86"/>
      <c r="D39" s="86"/>
      <c r="E39" s="86"/>
      <c r="F39" s="86"/>
      <c r="G39" s="86"/>
      <c r="H39" s="86"/>
    </row>
    <row r="40" spans="1:8" ht="14.5">
      <c r="A40" s="85"/>
      <c r="B40" s="86" t="s">
        <v>78</v>
      </c>
      <c r="C40" s="86"/>
    </row>
    <row r="41" spans="1:8" ht="14.5">
      <c r="A41" s="85" t="s">
        <v>79</v>
      </c>
      <c r="B41" s="85" t="s">
        <v>80</v>
      </c>
      <c r="C41" s="85"/>
      <c r="D41" s="85"/>
      <c r="E41" s="85"/>
      <c r="F41" s="85"/>
      <c r="G41" s="85"/>
      <c r="H41" s="85"/>
    </row>
    <row r="42" spans="1:8" ht="14.5">
      <c r="A42" s="85"/>
      <c r="B42" s="85" t="s">
        <v>81</v>
      </c>
      <c r="C42" s="85"/>
      <c r="D42" s="85"/>
      <c r="E42" s="85"/>
      <c r="F42" s="85"/>
      <c r="G42" s="85"/>
      <c r="H42" s="85"/>
    </row>
    <row r="43" spans="1:8" ht="14.5">
      <c r="A43" s="85"/>
      <c r="B43" s="85" t="s">
        <v>82</v>
      </c>
      <c r="C43" s="85"/>
      <c r="D43" s="85"/>
      <c r="E43" s="85"/>
      <c r="F43" s="85"/>
      <c r="G43" s="85"/>
      <c r="H43" s="85"/>
    </row>
    <row r="44" spans="1:8" ht="14.5">
      <c r="A44" s="85"/>
      <c r="B44" s="85" t="s">
        <v>83</v>
      </c>
      <c r="C44" s="85"/>
      <c r="D44" s="85"/>
      <c r="E44" s="85"/>
      <c r="F44" s="85"/>
      <c r="G44" s="85"/>
      <c r="H44" s="85"/>
    </row>
    <row r="45" spans="1:8" ht="14.5">
      <c r="A45" s="85"/>
      <c r="B45" s="85" t="s">
        <v>84</v>
      </c>
      <c r="C45" s="85"/>
      <c r="D45" s="85"/>
      <c r="E45" s="85"/>
      <c r="F45" s="85"/>
      <c r="G45" s="85"/>
      <c r="H45" s="85"/>
    </row>
    <row r="46" spans="1:8" ht="14.5">
      <c r="A46" s="85"/>
      <c r="B46" s="85" t="s">
        <v>85</v>
      </c>
      <c r="C46" s="85"/>
      <c r="D46" s="85"/>
    </row>
    <row r="47" spans="1:8" ht="14.5">
      <c r="A47" s="85" t="s">
        <v>86</v>
      </c>
      <c r="B47" s="86" t="s">
        <v>87</v>
      </c>
      <c r="C47" s="86"/>
      <c r="D47" s="86"/>
      <c r="E47" s="86"/>
      <c r="F47" s="86"/>
      <c r="G47" s="86"/>
      <c r="H47" s="86"/>
    </row>
    <row r="48" spans="1:8" ht="14.5">
      <c r="A48" s="85"/>
      <c r="B48" s="86" t="s">
        <v>88</v>
      </c>
      <c r="C48" s="86"/>
      <c r="D48" s="86"/>
      <c r="E48" s="86"/>
      <c r="F48" s="86"/>
      <c r="G48" s="86"/>
      <c r="H48" s="86"/>
    </row>
    <row r="49" spans="1:10" ht="14.5">
      <c r="A49" s="85"/>
      <c r="B49" s="86" t="s">
        <v>89</v>
      </c>
      <c r="C49" s="86"/>
      <c r="D49" s="86"/>
      <c r="E49" s="86"/>
      <c r="F49" s="86"/>
      <c r="G49" s="86"/>
      <c r="H49" s="86"/>
    </row>
    <row r="50" spans="1:10" ht="14.5">
      <c r="A50" s="85"/>
      <c r="B50" s="86" t="s">
        <v>90</v>
      </c>
      <c r="C50" s="86"/>
      <c r="D50" s="86"/>
      <c r="E50" s="86"/>
      <c r="F50" s="86"/>
      <c r="G50" s="86"/>
      <c r="H50" s="86"/>
    </row>
    <row r="51" spans="1:10" ht="14.5">
      <c r="A51" s="85"/>
      <c r="B51" s="86" t="s">
        <v>91</v>
      </c>
      <c r="C51" s="86"/>
      <c r="D51" s="86"/>
      <c r="E51" s="86"/>
      <c r="F51" s="86"/>
      <c r="G51" s="86"/>
      <c r="H51" s="86"/>
    </row>
    <row r="52" spans="1:10" ht="14.5">
      <c r="A52" s="85"/>
      <c r="B52" s="86" t="s">
        <v>92</v>
      </c>
      <c r="C52" s="86"/>
      <c r="D52" s="86"/>
      <c r="E52" s="86"/>
      <c r="F52" s="86"/>
      <c r="G52" s="86"/>
      <c r="H52" s="86"/>
    </row>
    <row r="53" spans="1:10" ht="14.5">
      <c r="A53" s="85"/>
      <c r="B53" s="86" t="s">
        <v>93</v>
      </c>
      <c r="C53" s="86"/>
      <c r="D53" s="86"/>
      <c r="E53" s="86"/>
      <c r="F53" s="86"/>
    </row>
    <row r="54" spans="1:10" ht="14.5">
      <c r="A54" s="85" t="s">
        <v>94</v>
      </c>
      <c r="B54" s="86" t="s">
        <v>95</v>
      </c>
      <c r="C54" s="86"/>
      <c r="D54" s="86"/>
      <c r="E54" s="86"/>
      <c r="F54" s="86"/>
      <c r="G54" s="86"/>
      <c r="H54" s="86"/>
    </row>
    <row r="55" spans="1:10" ht="14.5">
      <c r="A55" s="84"/>
      <c r="B55" s="86" t="s">
        <v>96</v>
      </c>
      <c r="C55" s="86"/>
      <c r="D55" s="86"/>
      <c r="E55" s="86"/>
      <c r="F55" s="86"/>
      <c r="G55" s="86"/>
      <c r="H55" s="86"/>
    </row>
    <row r="56" spans="1:10" ht="14.5">
      <c r="A56" s="84"/>
      <c r="B56" s="86" t="s">
        <v>97</v>
      </c>
      <c r="C56" s="86"/>
      <c r="D56" s="86"/>
      <c r="E56" s="86"/>
      <c r="F56" s="86"/>
      <c r="G56" s="86"/>
      <c r="H56" s="86"/>
      <c r="I56" s="85"/>
    </row>
    <row r="57" spans="1:10" ht="14.5">
      <c r="A57" s="84"/>
      <c r="B57" s="85" t="s">
        <v>98</v>
      </c>
      <c r="C57" s="85"/>
      <c r="D57" s="85"/>
      <c r="E57" s="85"/>
      <c r="F57" s="85"/>
      <c r="G57" s="85"/>
      <c r="H57" s="85"/>
      <c r="I57" s="85"/>
    </row>
    <row r="58" spans="1:10" ht="14.5">
      <c r="A58" s="85" t="s">
        <v>99</v>
      </c>
      <c r="B58" s="86" t="s">
        <v>100</v>
      </c>
      <c r="C58" s="86"/>
      <c r="D58" s="86"/>
      <c r="E58" s="86"/>
      <c r="F58" s="86"/>
      <c r="G58" s="86"/>
      <c r="H58" s="85"/>
      <c r="I58" s="85"/>
    </row>
    <row r="59" spans="1:10" ht="13.5" thickBot="1">
      <c r="A59" s="73" t="s">
        <v>101</v>
      </c>
      <c r="B59" s="73"/>
      <c r="G59" s="72"/>
      <c r="H59" s="87"/>
      <c r="I59" s="87"/>
    </row>
    <row r="60" spans="1:10" ht="13.5" thickBot="1">
      <c r="A60" s="88" t="s">
        <v>102</v>
      </c>
      <c r="B60" s="279"/>
      <c r="C60" s="280"/>
      <c r="D60" s="280"/>
      <c r="E60" s="280"/>
      <c r="F60" s="280"/>
      <c r="G60" s="281"/>
      <c r="H60" s="282" t="s">
        <v>103</v>
      </c>
      <c r="I60" s="283"/>
      <c r="J60" s="89"/>
    </row>
    <row r="61" spans="1:10" ht="60.5" thickBot="1">
      <c r="A61" s="146" t="s">
        <v>104</v>
      </c>
      <c r="B61" s="147" t="s">
        <v>105</v>
      </c>
      <c r="C61" s="127" t="s">
        <v>106</v>
      </c>
      <c r="D61" s="148" t="s">
        <v>107</v>
      </c>
      <c r="E61" s="127" t="s">
        <v>108</v>
      </c>
      <c r="F61" s="127" t="s">
        <v>109</v>
      </c>
      <c r="G61" s="149" t="s">
        <v>110</v>
      </c>
      <c r="H61" s="149" t="s">
        <v>111</v>
      </c>
      <c r="I61" s="150" t="s">
        <v>112</v>
      </c>
      <c r="J61" s="151" t="s">
        <v>113</v>
      </c>
    </row>
    <row r="62" spans="1:10" ht="15.5">
      <c r="A62" s="136" t="s">
        <v>114</v>
      </c>
      <c r="B62" s="92"/>
      <c r="C62" s="93"/>
      <c r="D62" s="93"/>
      <c r="E62" s="92"/>
      <c r="F62" s="94"/>
      <c r="G62" s="95"/>
      <c r="H62" s="95"/>
      <c r="I62" s="96"/>
      <c r="J62" s="137"/>
    </row>
    <row r="63" spans="1:10" ht="15.5">
      <c r="A63" s="136" t="s">
        <v>115</v>
      </c>
      <c r="B63" s="92"/>
      <c r="C63" s="81"/>
      <c r="D63" s="81"/>
      <c r="E63" s="92"/>
      <c r="F63" s="94"/>
      <c r="G63" s="95"/>
      <c r="H63" s="95"/>
      <c r="I63" s="96"/>
      <c r="J63" s="138"/>
    </row>
    <row r="64" spans="1:10" ht="15.5">
      <c r="A64" s="136" t="s">
        <v>116</v>
      </c>
      <c r="B64" s="92"/>
      <c r="C64" s="81"/>
      <c r="D64" s="81"/>
      <c r="E64" s="92"/>
      <c r="F64" s="94"/>
      <c r="G64" s="95"/>
      <c r="H64" s="95"/>
      <c r="I64" s="96"/>
      <c r="J64" s="138"/>
    </row>
    <row r="65" spans="1:10" ht="15.5">
      <c r="A65" s="136" t="s">
        <v>117</v>
      </c>
      <c r="B65" s="92"/>
      <c r="C65" s="81"/>
      <c r="D65" s="81"/>
      <c r="E65" s="92"/>
      <c r="F65" s="94"/>
      <c r="G65" s="95"/>
      <c r="H65" s="95"/>
      <c r="I65" s="96"/>
      <c r="J65" s="138"/>
    </row>
    <row r="66" spans="1:10" ht="16" thickBot="1">
      <c r="A66" s="139" t="s">
        <v>118</v>
      </c>
      <c r="B66" s="140"/>
      <c r="C66" s="141"/>
      <c r="D66" s="141"/>
      <c r="E66" s="140"/>
      <c r="F66" s="142"/>
      <c r="G66" s="143"/>
      <c r="H66" s="143"/>
      <c r="I66" s="144"/>
      <c r="J66" s="145"/>
    </row>
    <row r="67" spans="1:10">
      <c r="A67" s="91" t="s">
        <v>119</v>
      </c>
      <c r="B67" s="97">
        <v>0.15</v>
      </c>
      <c r="C67" s="98" t="s">
        <v>120</v>
      </c>
      <c r="D67" s="81"/>
    </row>
    <row r="68" spans="1:10">
      <c r="A68" s="90"/>
      <c r="B68" s="97">
        <v>0.15</v>
      </c>
      <c r="C68" s="99" t="s">
        <v>121</v>
      </c>
    </row>
  </sheetData>
  <mergeCells count="2">
    <mergeCell ref="B60:G60"/>
    <mergeCell ref="H60:I6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8"/>
  <sheetViews>
    <sheetView view="pageBreakPreview" zoomScale="84" zoomScaleNormal="100" zoomScaleSheetLayoutView="84" workbookViewId="0">
      <selection activeCell="I11" sqref="I11"/>
    </sheetView>
  </sheetViews>
  <sheetFormatPr defaultColWidth="8.81640625" defaultRowHeight="14.5"/>
  <cols>
    <col min="1" max="1" width="11.26953125" style="236" customWidth="1"/>
    <col min="2" max="2" width="26.1796875" style="236" customWidth="1"/>
    <col min="3" max="3" width="23.7265625" style="236" customWidth="1"/>
    <col min="4" max="4" width="22.7265625" style="236" customWidth="1"/>
    <col min="5" max="5" width="10.26953125" style="236" customWidth="1"/>
    <col min="6" max="6" width="17.7265625" style="236" customWidth="1"/>
    <col min="7" max="7" width="22.26953125" style="236" customWidth="1"/>
    <col min="8" max="8" width="10.81640625" style="236" customWidth="1"/>
    <col min="9" max="9" width="14.54296875" style="236" bestFit="1" customWidth="1"/>
    <col min="10" max="10" width="11.7265625" style="236" customWidth="1"/>
    <col min="11" max="16384" width="8.81640625" style="236"/>
  </cols>
  <sheetData>
    <row r="2" spans="1:8" ht="15.5">
      <c r="A2" s="234" t="s">
        <v>0</v>
      </c>
      <c r="B2" s="234"/>
      <c r="C2" s="235" t="s">
        <v>1</v>
      </c>
    </row>
    <row r="3" spans="1:8" ht="15.5">
      <c r="A3" s="234" t="s">
        <v>2</v>
      </c>
      <c r="B3" s="234"/>
      <c r="C3" s="235"/>
    </row>
    <row r="4" spans="1:8" ht="36" customHeight="1">
      <c r="A4" s="234" t="s">
        <v>3</v>
      </c>
      <c r="B4" s="234"/>
      <c r="C4" s="287" t="str">
        <f>'5.1.3 BOQ'!B2</f>
        <v>Provision of Water Trucking : For the Transportation of Potable and Raw Water at the Kusile Power Station</v>
      </c>
      <c r="D4" s="287"/>
      <c r="E4" s="287"/>
      <c r="F4" s="287"/>
      <c r="G4" s="287"/>
    </row>
    <row r="5" spans="1:8" ht="15.5">
      <c r="A5" s="234" t="s">
        <v>4</v>
      </c>
      <c r="B5" s="234"/>
      <c r="C5" s="235"/>
    </row>
    <row r="7" spans="1:8" ht="17.5" customHeight="1">
      <c r="A7" s="237" t="s">
        <v>191</v>
      </c>
      <c r="B7" s="238"/>
      <c r="C7" s="238"/>
      <c r="D7" s="238"/>
      <c r="E7" s="238"/>
      <c r="F7" s="238"/>
      <c r="G7" s="238"/>
      <c r="H7" s="238"/>
    </row>
    <row r="8" spans="1:8" ht="19.899999999999999" customHeight="1">
      <c r="A8" s="237" t="s">
        <v>192</v>
      </c>
      <c r="B8" s="238"/>
      <c r="C8" s="238"/>
      <c r="D8" s="238"/>
      <c r="E8" s="238"/>
      <c r="F8" s="238"/>
      <c r="G8" s="238"/>
      <c r="H8" s="238"/>
    </row>
    <row r="9" spans="1:8" ht="19.899999999999999" customHeight="1">
      <c r="A9" s="237"/>
      <c r="B9" s="238"/>
      <c r="C9" s="238"/>
      <c r="D9" s="238"/>
      <c r="E9" s="238"/>
      <c r="F9" s="238"/>
      <c r="G9" s="238"/>
      <c r="H9" s="238"/>
    </row>
    <row r="10" spans="1:8" ht="39.75" customHeight="1">
      <c r="A10" s="288" t="s">
        <v>193</v>
      </c>
      <c r="B10" s="288"/>
      <c r="C10" s="288"/>
      <c r="D10" s="288"/>
      <c r="E10" s="288"/>
      <c r="F10" s="288"/>
      <c r="G10" s="288"/>
      <c r="H10" s="239"/>
    </row>
    <row r="11" spans="1:8" ht="19.899999999999999" customHeight="1">
      <c r="A11" s="237"/>
      <c r="B11" s="238"/>
      <c r="C11" s="238"/>
      <c r="D11" s="238"/>
      <c r="E11" s="238"/>
      <c r="F11" s="238"/>
      <c r="G11" s="238"/>
      <c r="H11" s="238"/>
    </row>
    <row r="12" spans="1:8" ht="18" customHeight="1">
      <c r="A12" s="237" t="s">
        <v>194</v>
      </c>
      <c r="B12" s="238"/>
      <c r="C12" s="238"/>
      <c r="D12" s="238"/>
      <c r="E12" s="238"/>
      <c r="F12" s="238"/>
      <c r="G12" s="238"/>
      <c r="H12" s="238"/>
    </row>
    <row r="13" spans="1:8" ht="18" customHeight="1" thickBot="1"/>
    <row r="14" spans="1:8" ht="25.15" customHeight="1" thickBot="1">
      <c r="A14" s="289" t="s">
        <v>195</v>
      </c>
      <c r="B14" s="291" t="s">
        <v>196</v>
      </c>
      <c r="C14" s="240"/>
      <c r="D14" s="241"/>
      <c r="E14" s="293" t="s">
        <v>197</v>
      </c>
      <c r="F14" s="294"/>
      <c r="G14" s="295"/>
    </row>
    <row r="15" spans="1:8" ht="52.5" customHeight="1" thickBot="1">
      <c r="A15" s="290"/>
      <c r="B15" s="292"/>
      <c r="C15" s="242" t="s">
        <v>198</v>
      </c>
      <c r="D15" s="243" t="s">
        <v>199</v>
      </c>
      <c r="E15" s="244" t="s">
        <v>200</v>
      </c>
      <c r="F15" s="244" t="s">
        <v>201</v>
      </c>
      <c r="G15" s="245" t="s">
        <v>156</v>
      </c>
    </row>
    <row r="16" spans="1:8">
      <c r="A16" s="246">
        <v>1</v>
      </c>
      <c r="B16" s="247"/>
      <c r="C16" s="248"/>
      <c r="D16" s="249">
        <v>1</v>
      </c>
      <c r="E16" s="250">
        <v>15.5</v>
      </c>
      <c r="F16" s="251">
        <v>0</v>
      </c>
      <c r="G16" s="252">
        <f>E16*F16</f>
        <v>0</v>
      </c>
      <c r="H16" s="253"/>
    </row>
    <row r="17" spans="1:9">
      <c r="A17" s="254">
        <v>2</v>
      </c>
      <c r="B17" s="255"/>
      <c r="C17" s="256"/>
      <c r="D17" s="255">
        <v>1</v>
      </c>
      <c r="E17" s="250">
        <v>15.5</v>
      </c>
      <c r="F17" s="251">
        <v>0</v>
      </c>
      <c r="G17" s="252">
        <f t="shared" ref="G17:G45" si="0">E17*F17</f>
        <v>0</v>
      </c>
      <c r="H17" s="253"/>
      <c r="I17" s="257"/>
    </row>
    <row r="18" spans="1:9">
      <c r="A18" s="254">
        <v>3</v>
      </c>
      <c r="B18" s="255"/>
      <c r="C18" s="256"/>
      <c r="D18" s="249">
        <v>1</v>
      </c>
      <c r="E18" s="250">
        <v>15.5</v>
      </c>
      <c r="F18" s="251">
        <v>0</v>
      </c>
      <c r="G18" s="252">
        <f t="shared" si="0"/>
        <v>0</v>
      </c>
      <c r="H18" s="258"/>
    </row>
    <row r="19" spans="1:9">
      <c r="A19" s="254">
        <v>4</v>
      </c>
      <c r="B19" s="255"/>
      <c r="C19" s="256"/>
      <c r="D19" s="249">
        <v>1</v>
      </c>
      <c r="E19" s="250">
        <v>15.5</v>
      </c>
      <c r="F19" s="251">
        <v>0</v>
      </c>
      <c r="G19" s="252">
        <f t="shared" si="0"/>
        <v>0</v>
      </c>
      <c r="H19" s="258"/>
      <c r="I19" s="257"/>
    </row>
    <row r="20" spans="1:9">
      <c r="A20" s="254">
        <v>5</v>
      </c>
      <c r="B20" s="255"/>
      <c r="C20" s="256"/>
      <c r="D20" s="249">
        <v>1</v>
      </c>
      <c r="E20" s="250">
        <v>15.5</v>
      </c>
      <c r="F20" s="251">
        <v>0</v>
      </c>
      <c r="G20" s="252">
        <f t="shared" si="0"/>
        <v>0</v>
      </c>
      <c r="H20" s="258"/>
    </row>
    <row r="21" spans="1:9">
      <c r="A21" s="254">
        <v>6</v>
      </c>
      <c r="B21" s="255"/>
      <c r="C21" s="256"/>
      <c r="D21" s="249">
        <v>1</v>
      </c>
      <c r="E21" s="250">
        <v>15.5</v>
      </c>
      <c r="F21" s="251">
        <v>0</v>
      </c>
      <c r="G21" s="252">
        <f t="shared" si="0"/>
        <v>0</v>
      </c>
      <c r="H21" s="258"/>
    </row>
    <row r="22" spans="1:9">
      <c r="A22" s="254">
        <v>7</v>
      </c>
      <c r="B22" s="255"/>
      <c r="C22" s="256"/>
      <c r="D22" s="249">
        <v>1</v>
      </c>
      <c r="E22" s="250">
        <v>15.5</v>
      </c>
      <c r="F22" s="251">
        <v>0</v>
      </c>
      <c r="G22" s="252">
        <f t="shared" si="0"/>
        <v>0</v>
      </c>
      <c r="H22" s="258"/>
    </row>
    <row r="23" spans="1:9">
      <c r="A23" s="254">
        <v>8</v>
      </c>
      <c r="B23" s="255"/>
      <c r="C23" s="256"/>
      <c r="D23" s="249">
        <v>1</v>
      </c>
      <c r="E23" s="250">
        <v>15.5</v>
      </c>
      <c r="F23" s="251">
        <v>0</v>
      </c>
      <c r="G23" s="252">
        <f t="shared" si="0"/>
        <v>0</v>
      </c>
      <c r="H23" s="258"/>
    </row>
    <row r="24" spans="1:9">
      <c r="A24" s="254">
        <v>9</v>
      </c>
      <c r="B24" s="255"/>
      <c r="C24" s="256"/>
      <c r="D24" s="249">
        <v>1</v>
      </c>
      <c r="E24" s="250">
        <v>15.5</v>
      </c>
      <c r="F24" s="251">
        <v>0</v>
      </c>
      <c r="G24" s="252">
        <f t="shared" si="0"/>
        <v>0</v>
      </c>
      <c r="H24" s="258"/>
    </row>
    <row r="25" spans="1:9">
      <c r="A25" s="254">
        <v>10</v>
      </c>
      <c r="B25" s="255"/>
      <c r="C25" s="256"/>
      <c r="D25" s="249">
        <v>1</v>
      </c>
      <c r="E25" s="250">
        <v>15.5</v>
      </c>
      <c r="F25" s="251">
        <v>0</v>
      </c>
      <c r="G25" s="252">
        <f t="shared" si="0"/>
        <v>0</v>
      </c>
      <c r="H25" s="258"/>
    </row>
    <row r="26" spans="1:9">
      <c r="A26" s="254">
        <v>11</v>
      </c>
      <c r="B26" s="255"/>
      <c r="C26" s="256"/>
      <c r="D26" s="249">
        <v>1</v>
      </c>
      <c r="E26" s="250">
        <v>15.5</v>
      </c>
      <c r="F26" s="251">
        <v>0</v>
      </c>
      <c r="G26" s="252">
        <f t="shared" si="0"/>
        <v>0</v>
      </c>
      <c r="H26" s="258"/>
    </row>
    <row r="27" spans="1:9">
      <c r="A27" s="254">
        <v>12</v>
      </c>
      <c r="B27" s="255"/>
      <c r="C27" s="256"/>
      <c r="D27" s="249">
        <v>1</v>
      </c>
      <c r="E27" s="250">
        <v>15.5</v>
      </c>
      <c r="F27" s="251">
        <v>0</v>
      </c>
      <c r="G27" s="252">
        <f t="shared" si="0"/>
        <v>0</v>
      </c>
      <c r="H27" s="258"/>
    </row>
    <row r="28" spans="1:9">
      <c r="A28" s="254">
        <v>13</v>
      </c>
      <c r="B28" s="255"/>
      <c r="C28" s="256"/>
      <c r="D28" s="249">
        <v>1</v>
      </c>
      <c r="E28" s="250">
        <v>15.5</v>
      </c>
      <c r="F28" s="251">
        <v>0</v>
      </c>
      <c r="G28" s="252">
        <f t="shared" si="0"/>
        <v>0</v>
      </c>
      <c r="H28" s="258"/>
    </row>
    <row r="29" spans="1:9">
      <c r="A29" s="254">
        <v>14</v>
      </c>
      <c r="B29" s="255"/>
      <c r="C29" s="256"/>
      <c r="D29" s="249">
        <v>1</v>
      </c>
      <c r="E29" s="250">
        <v>15.5</v>
      </c>
      <c r="F29" s="251">
        <v>0</v>
      </c>
      <c r="G29" s="252">
        <f t="shared" si="0"/>
        <v>0</v>
      </c>
      <c r="H29" s="258"/>
    </row>
    <row r="30" spans="1:9">
      <c r="A30" s="254">
        <v>15</v>
      </c>
      <c r="B30" s="255"/>
      <c r="C30" s="256"/>
      <c r="D30" s="249">
        <v>1</v>
      </c>
      <c r="E30" s="250">
        <v>15.5</v>
      </c>
      <c r="F30" s="251">
        <v>0</v>
      </c>
      <c r="G30" s="252">
        <f t="shared" si="0"/>
        <v>0</v>
      </c>
      <c r="H30" s="258"/>
    </row>
    <row r="31" spans="1:9">
      <c r="A31" s="254">
        <v>16</v>
      </c>
      <c r="B31" s="255"/>
      <c r="C31" s="256"/>
      <c r="D31" s="249">
        <v>1</v>
      </c>
      <c r="E31" s="250">
        <v>15.5</v>
      </c>
      <c r="F31" s="251">
        <v>0</v>
      </c>
      <c r="G31" s="252">
        <f t="shared" si="0"/>
        <v>0</v>
      </c>
      <c r="H31" s="258"/>
    </row>
    <row r="32" spans="1:9">
      <c r="A32" s="254">
        <v>17</v>
      </c>
      <c r="B32" s="255"/>
      <c r="C32" s="256"/>
      <c r="D32" s="249">
        <v>1</v>
      </c>
      <c r="E32" s="250">
        <v>15.5</v>
      </c>
      <c r="F32" s="251">
        <v>0</v>
      </c>
      <c r="G32" s="252">
        <f t="shared" si="0"/>
        <v>0</v>
      </c>
      <c r="H32" s="258"/>
    </row>
    <row r="33" spans="1:8">
      <c r="A33" s="254">
        <v>18</v>
      </c>
      <c r="B33" s="255"/>
      <c r="C33" s="256"/>
      <c r="D33" s="249">
        <v>1</v>
      </c>
      <c r="E33" s="250">
        <v>15.5</v>
      </c>
      <c r="F33" s="251">
        <v>0</v>
      </c>
      <c r="G33" s="252">
        <f t="shared" si="0"/>
        <v>0</v>
      </c>
      <c r="H33" s="258"/>
    </row>
    <row r="34" spans="1:8">
      <c r="A34" s="254">
        <v>19</v>
      </c>
      <c r="B34" s="255"/>
      <c r="C34" s="256"/>
      <c r="D34" s="249">
        <v>1</v>
      </c>
      <c r="E34" s="250">
        <v>15.5</v>
      </c>
      <c r="F34" s="251">
        <v>0</v>
      </c>
      <c r="G34" s="252">
        <f t="shared" si="0"/>
        <v>0</v>
      </c>
      <c r="H34" s="258"/>
    </row>
    <row r="35" spans="1:8">
      <c r="A35" s="254">
        <v>20</v>
      </c>
      <c r="B35" s="255"/>
      <c r="C35" s="256"/>
      <c r="D35" s="249">
        <v>1</v>
      </c>
      <c r="E35" s="250">
        <v>15.5</v>
      </c>
      <c r="F35" s="251">
        <v>0</v>
      </c>
      <c r="G35" s="252">
        <f t="shared" si="0"/>
        <v>0</v>
      </c>
      <c r="H35" s="258"/>
    </row>
    <row r="36" spans="1:8">
      <c r="A36" s="254">
        <v>21</v>
      </c>
      <c r="B36" s="255"/>
      <c r="C36" s="256"/>
      <c r="D36" s="249">
        <v>1</v>
      </c>
      <c r="E36" s="250">
        <v>15.5</v>
      </c>
      <c r="F36" s="251">
        <v>0</v>
      </c>
      <c r="G36" s="252">
        <f t="shared" si="0"/>
        <v>0</v>
      </c>
      <c r="H36" s="258"/>
    </row>
    <row r="37" spans="1:8">
      <c r="A37" s="254">
        <v>22</v>
      </c>
      <c r="B37" s="255"/>
      <c r="C37" s="256"/>
      <c r="D37" s="249">
        <v>1</v>
      </c>
      <c r="E37" s="250">
        <v>15.5</v>
      </c>
      <c r="F37" s="251">
        <v>0</v>
      </c>
      <c r="G37" s="252">
        <f t="shared" si="0"/>
        <v>0</v>
      </c>
      <c r="H37" s="258"/>
    </row>
    <row r="38" spans="1:8">
      <c r="A38" s="254">
        <v>23</v>
      </c>
      <c r="B38" s="255"/>
      <c r="C38" s="256"/>
      <c r="D38" s="249">
        <v>1</v>
      </c>
      <c r="E38" s="250">
        <v>15.5</v>
      </c>
      <c r="F38" s="251">
        <v>0</v>
      </c>
      <c r="G38" s="252">
        <f t="shared" si="0"/>
        <v>0</v>
      </c>
      <c r="H38" s="258"/>
    </row>
    <row r="39" spans="1:8">
      <c r="A39" s="254">
        <v>24</v>
      </c>
      <c r="B39" s="255"/>
      <c r="C39" s="256"/>
      <c r="D39" s="249">
        <v>1</v>
      </c>
      <c r="E39" s="250">
        <v>15.5</v>
      </c>
      <c r="F39" s="251">
        <v>0</v>
      </c>
      <c r="G39" s="252">
        <f t="shared" si="0"/>
        <v>0</v>
      </c>
      <c r="H39" s="258"/>
    </row>
    <row r="40" spans="1:8">
      <c r="A40" s="254">
        <v>25</v>
      </c>
      <c r="B40" s="255"/>
      <c r="C40" s="256"/>
      <c r="D40" s="249">
        <v>1</v>
      </c>
      <c r="E40" s="250">
        <v>15.5</v>
      </c>
      <c r="F40" s="251">
        <v>0</v>
      </c>
      <c r="G40" s="252">
        <f t="shared" si="0"/>
        <v>0</v>
      </c>
      <c r="H40" s="258"/>
    </row>
    <row r="41" spans="1:8">
      <c r="A41" s="254">
        <v>26</v>
      </c>
      <c r="B41" s="255"/>
      <c r="C41" s="256"/>
      <c r="D41" s="249">
        <v>1</v>
      </c>
      <c r="E41" s="250">
        <v>15.5</v>
      </c>
      <c r="F41" s="251">
        <v>0</v>
      </c>
      <c r="G41" s="252">
        <f t="shared" si="0"/>
        <v>0</v>
      </c>
      <c r="H41" s="258"/>
    </row>
    <row r="42" spans="1:8">
      <c r="A42" s="254">
        <v>27</v>
      </c>
      <c r="B42" s="255"/>
      <c r="C42" s="256"/>
      <c r="D42" s="249">
        <v>1</v>
      </c>
      <c r="E42" s="250">
        <v>15.5</v>
      </c>
      <c r="F42" s="251">
        <v>0</v>
      </c>
      <c r="G42" s="252">
        <f t="shared" si="0"/>
        <v>0</v>
      </c>
      <c r="H42" s="258"/>
    </row>
    <row r="43" spans="1:8">
      <c r="A43" s="254">
        <v>28</v>
      </c>
      <c r="B43" s="255"/>
      <c r="C43" s="256"/>
      <c r="D43" s="249">
        <v>1</v>
      </c>
      <c r="E43" s="250">
        <v>15.5</v>
      </c>
      <c r="F43" s="251">
        <v>0</v>
      </c>
      <c r="G43" s="252">
        <f t="shared" si="0"/>
        <v>0</v>
      </c>
      <c r="H43" s="258"/>
    </row>
    <row r="44" spans="1:8">
      <c r="A44" s="254">
        <v>29</v>
      </c>
      <c r="B44" s="255"/>
      <c r="C44" s="256"/>
      <c r="D44" s="249">
        <v>1</v>
      </c>
      <c r="E44" s="250">
        <v>15.5</v>
      </c>
      <c r="F44" s="251">
        <v>0</v>
      </c>
      <c r="G44" s="252">
        <f t="shared" si="0"/>
        <v>0</v>
      </c>
      <c r="H44" s="258"/>
    </row>
    <row r="45" spans="1:8" ht="15" thickBot="1">
      <c r="A45" s="259">
        <v>30</v>
      </c>
      <c r="B45" s="260"/>
      <c r="C45" s="261"/>
      <c r="D45" s="262">
        <v>1</v>
      </c>
      <c r="E45" s="250">
        <v>15.5</v>
      </c>
      <c r="F45" s="251">
        <v>0</v>
      </c>
      <c r="G45" s="252">
        <f t="shared" si="0"/>
        <v>0</v>
      </c>
      <c r="H45" s="258"/>
    </row>
    <row r="46" spans="1:8" ht="16.5" customHeight="1" thickBot="1">
      <c r="A46" s="296" t="s">
        <v>202</v>
      </c>
      <c r="B46" s="297"/>
      <c r="C46" s="297"/>
      <c r="D46" s="297"/>
      <c r="E46" s="297"/>
      <c r="F46" s="298"/>
      <c r="G46" s="263">
        <f>SUM(G16:G45)</f>
        <v>0</v>
      </c>
      <c r="H46" s="258"/>
    </row>
    <row r="47" spans="1:8" ht="18.75" customHeight="1" thickBot="1">
      <c r="A47" s="296" t="s">
        <v>203</v>
      </c>
      <c r="B47" s="297"/>
      <c r="C47" s="297"/>
      <c r="D47" s="297"/>
      <c r="E47" s="297"/>
      <c r="F47" s="298"/>
      <c r="G47" s="264">
        <v>14</v>
      </c>
      <c r="H47" s="258"/>
    </row>
    <row r="48" spans="1:8" ht="18" customHeight="1" thickBot="1">
      <c r="A48" s="284" t="s">
        <v>218</v>
      </c>
      <c r="B48" s="285"/>
      <c r="C48" s="285"/>
      <c r="D48" s="285"/>
      <c r="E48" s="285"/>
      <c r="F48" s="286"/>
      <c r="G48" s="265">
        <f>G46*G47</f>
        <v>0</v>
      </c>
    </row>
  </sheetData>
  <mergeCells count="8">
    <mergeCell ref="A48:F48"/>
    <mergeCell ref="C4:G4"/>
    <mergeCell ref="A10:G10"/>
    <mergeCell ref="A14:A15"/>
    <mergeCell ref="B14:B15"/>
    <mergeCell ref="E14:G14"/>
    <mergeCell ref="A46:F46"/>
    <mergeCell ref="A47:F47"/>
  </mergeCells>
  <pageMargins left="0.7" right="0.7" top="0.75" bottom="0.75" header="0.3" footer="0.3"/>
  <pageSetup scale="2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Read Me FIRST</vt:lpstr>
      <vt:lpstr>5.1Tender Cover Sheet</vt:lpstr>
      <vt:lpstr>5.1.1.1 Preamble</vt:lpstr>
      <vt:lpstr>5.1.2 Summary</vt:lpstr>
      <vt:lpstr>5.1.3 BOQ</vt:lpstr>
      <vt:lpstr>5.1.4 CPA Formulae</vt:lpstr>
      <vt:lpstr>5.1.5 PLA Attendance Bonus</vt:lpstr>
      <vt:lpstr>'5.1.2 Summary'!Print_Area</vt:lpstr>
      <vt:lpstr>'5.1.3 BOQ'!Print_Area</vt:lpstr>
      <vt:lpstr>'5.1.5 PLA Attendance Bonus'!Print_Area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Ntjie Segooa</dc:creator>
  <cp:lastModifiedBy>Lusanda Mqadi</cp:lastModifiedBy>
  <dcterms:created xsi:type="dcterms:W3CDTF">2018-02-21T11:24:08Z</dcterms:created>
  <dcterms:modified xsi:type="dcterms:W3CDTF">2022-05-03T08:16:48Z</dcterms:modified>
</cp:coreProperties>
</file>