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3010" windowHeight="9165"/>
  </bookViews>
  <sheets>
    <sheet name="Final BOQ" sheetId="2" r:id="rId1"/>
    <sheet name="Sheet1" sheetId="3" r:id="rId2"/>
  </sheet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1" i="2" l="1"/>
  <c r="I79" i="2"/>
  <c r="I78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56" i="2"/>
  <c r="I72" i="2" s="1"/>
  <c r="I44" i="2"/>
  <c r="I45" i="2"/>
  <c r="I46" i="2"/>
  <c r="I47" i="2"/>
  <c r="I48" i="2"/>
  <c r="I43" i="2"/>
  <c r="I49" i="2" s="1"/>
  <c r="I39" i="2"/>
  <c r="I34" i="2"/>
  <c r="I35" i="2"/>
  <c r="I36" i="2"/>
  <c r="I37" i="2"/>
  <c r="I38" i="2"/>
  <c r="I33" i="2"/>
  <c r="I24" i="2"/>
  <c r="I25" i="2"/>
  <c r="I26" i="2"/>
  <c r="I27" i="2"/>
  <c r="I28" i="2"/>
  <c r="I23" i="2"/>
  <c r="I8" i="2"/>
  <c r="I14" i="2"/>
  <c r="I15" i="2"/>
  <c r="I16" i="2"/>
  <c r="I17" i="2"/>
  <c r="I18" i="2"/>
  <c r="I13" i="2"/>
  <c r="I5" i="2"/>
  <c r="I29" i="2" l="1"/>
  <c r="I19" i="2"/>
</calcChain>
</file>

<file path=xl/sharedStrings.xml><?xml version="1.0" encoding="utf-8"?>
<sst xmlns="http://schemas.openxmlformats.org/spreadsheetml/2006/main" count="190" uniqueCount="82">
  <si>
    <t xml:space="preserve">Description </t>
  </si>
  <si>
    <t xml:space="preserve">Unit of Measure  </t>
  </si>
  <si>
    <t xml:space="preserve">Total Price for 36 Months  </t>
  </si>
  <si>
    <t xml:space="preserve"> </t>
  </si>
  <si>
    <t xml:space="preserve">Site establishment </t>
  </si>
  <si>
    <t xml:space="preserve">Site de-establishment </t>
  </si>
  <si>
    <t xml:space="preserve">Core crew per month </t>
  </si>
  <si>
    <t xml:space="preserve">(exclude Overtime) </t>
  </si>
  <si>
    <t xml:space="preserve">  </t>
  </si>
  <si>
    <t xml:space="preserve">Total Price for 36 </t>
  </si>
  <si>
    <t xml:space="preserve">Semi-skilled Fitter </t>
  </si>
  <si>
    <t xml:space="preserve">Fitter artisan  </t>
  </si>
  <si>
    <t xml:space="preserve">B class welder </t>
  </si>
  <si>
    <t xml:space="preserve">Welder assistant </t>
  </si>
  <si>
    <t xml:space="preserve">Crane driver </t>
  </si>
  <si>
    <t xml:space="preserve">Safety Officer </t>
  </si>
  <si>
    <t xml:space="preserve">AS AND WHEN REQUIRED SCOPE </t>
  </si>
  <si>
    <t xml:space="preserve">U1 3000 HRS SERVICES TUBE MILLS   </t>
  </si>
  <si>
    <t xml:space="preserve">Description  </t>
  </si>
  <si>
    <t>1.2.2 .1.1</t>
  </si>
  <si>
    <t xml:space="preserve">Pinion and bearings inspection and replacement </t>
  </si>
  <si>
    <t>1.2.2.2.1.2</t>
  </si>
  <si>
    <t xml:space="preserve">Main mill motor or gearbox replacement </t>
  </si>
  <si>
    <t>1.2.2.1.3</t>
  </si>
  <si>
    <t xml:space="preserve">Screw conveyor Replacement </t>
  </si>
  <si>
    <t>1.2.2.1.4</t>
  </si>
  <si>
    <t xml:space="preserve">Mill internal inspection and repairs </t>
  </si>
  <si>
    <t>1.2.2.1.5</t>
  </si>
  <si>
    <t xml:space="preserve">Classifier inspection and replacement </t>
  </si>
  <si>
    <t>1.2.2.1.6</t>
  </si>
  <si>
    <t xml:space="preserve">Inspection and replacement of Trunnion bearings </t>
  </si>
  <si>
    <t>1.2.2.1.7</t>
  </si>
  <si>
    <t xml:space="preserve">Deco oil system inspection, cleaning, and repairs  </t>
  </si>
  <si>
    <t>1.2.2.1.8</t>
  </si>
  <si>
    <t xml:space="preserve">Screw conveyor Stub Shaft Replacement </t>
  </si>
  <si>
    <t>1.2.2.1.9</t>
  </si>
  <si>
    <t xml:space="preserve">Feeder inspections and repairs </t>
  </si>
  <si>
    <t>1.2.2.1.10</t>
  </si>
  <si>
    <t xml:space="preserve">Damper’s inspection and repairs </t>
  </si>
  <si>
    <t>1.2.2.1.11</t>
  </si>
  <si>
    <t xml:space="preserve">Girth gear Replacement </t>
  </si>
  <si>
    <t>1.2.2.1.12</t>
  </si>
  <si>
    <t xml:space="preserve">Girth gear assembly high pressure cleaning </t>
  </si>
  <si>
    <t>1.2.2.1.13</t>
  </si>
  <si>
    <t xml:space="preserve">Coal chutes above feeders’ inspection and repairs </t>
  </si>
  <si>
    <t>1.2.2.1.14</t>
  </si>
  <si>
    <t xml:space="preserve">Coal raw coal pipes inspections and repairs </t>
  </si>
  <si>
    <t>1.2.2.1.15</t>
  </si>
  <si>
    <t xml:space="preserve">20 TON rough terrain mobile Crane as and when required price per day for maximum of 40 days per outage </t>
  </si>
  <si>
    <t>1.2.2.1.16</t>
  </si>
  <si>
    <t xml:space="preserve">7 TON Forklift as and when required price per day </t>
  </si>
  <si>
    <r>
      <t xml:space="preserve">  </t>
    </r>
    <r>
      <rPr>
        <b/>
        <sz val="10"/>
        <color rgb="FF000000"/>
        <rFont val="Calibri"/>
        <family val="2"/>
      </rPr>
      <t xml:space="preserve"> </t>
    </r>
  </si>
  <si>
    <t xml:space="preserve">VERTICAL SPINDLE MILLS 6000HRS SERVICE FROM U2 TO U6 AS AND WHEN REQUIRED BASIS  </t>
  </si>
  <si>
    <r>
      <t xml:space="preserve"> </t>
    </r>
    <r>
      <rPr>
        <sz val="10"/>
        <color rgb="FF000000"/>
        <rFont val="Arial"/>
        <family val="2"/>
      </rPr>
      <t xml:space="preserve"> </t>
    </r>
  </si>
  <si>
    <r>
      <t>1.2.2.2</t>
    </r>
    <r>
      <rPr>
        <sz val="11"/>
        <color rgb="FF000000"/>
        <rFont val="Calibri"/>
        <family val="2"/>
      </rPr>
      <t xml:space="preserve"> </t>
    </r>
  </si>
  <si>
    <t xml:space="preserve">Quantity   </t>
  </si>
  <si>
    <t xml:space="preserve">Price </t>
  </si>
  <si>
    <t xml:space="preserve"> 1.2.2.2.1 </t>
  </si>
  <si>
    <r>
      <t xml:space="preserve">U2 TO U6 Mills 6000 hrs Services  </t>
    </r>
    <r>
      <rPr>
        <sz val="11"/>
        <color rgb="FF000000"/>
        <rFont val="Calibri"/>
        <family val="2"/>
      </rPr>
      <t xml:space="preserve"> </t>
    </r>
  </si>
  <si>
    <t xml:space="preserve">Compliance with all SHEQ requirements( price to include the  Saftey file) </t>
  </si>
  <si>
    <t>Sum</t>
  </si>
  <si>
    <t>Number of Months</t>
  </si>
  <si>
    <t xml:space="preserve">Number of employees  </t>
  </si>
  <si>
    <t>Total hours per person</t>
  </si>
  <si>
    <t>Rate</t>
  </si>
  <si>
    <t xml:space="preserve">OVERTIME AFTER SATURDAYS (1.5X) </t>
  </si>
  <si>
    <t>Each</t>
  </si>
  <si>
    <t>Per/person</t>
  </si>
  <si>
    <t>Per/ person</t>
  </si>
  <si>
    <t xml:space="preserve">OVERTIME SUNDAYS (1.5X) </t>
  </si>
  <si>
    <t xml:space="preserve">OVERTIME HOLIDAYS (1.5X) </t>
  </si>
  <si>
    <t xml:space="preserve">Item no:  </t>
  </si>
  <si>
    <t>Per/day</t>
  </si>
  <si>
    <t xml:space="preserve"> AS AND WHEN REQUIRED   PER MILL PER SERVICE</t>
  </si>
  <si>
    <t>6000 HRS MILLS SERVICES  ( AS AND WHEN REQUIRED   PER MILL PER SERVICE)</t>
  </si>
  <si>
    <t>Item no:</t>
  </si>
  <si>
    <t>Description</t>
  </si>
  <si>
    <t>1.2.2.1</t>
  </si>
  <si>
    <t>Quantity</t>
  </si>
  <si>
    <t>SUPPLY RESOURCES FOR SERVICES, REPLACEMENT OF COMPONENTS AND COMMISSIONING OF TUBE MILLS AND VERTICAL SPINDLE MILLS DURING NORMAL MAINTENANCE ON  A FULL TIME BASIS AND OUTAGES ON AN “AS- AND- WHEN” REQUIRED BASIS FOR U1-U6 MILLS ON FOR A PERIOD OF 36 MONTHS AT ARNOT POWER STATION</t>
  </si>
  <si>
    <t xml:space="preserve">Total </t>
  </si>
  <si>
    <t>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</si>
</sst>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2"/>
      <color rgb="FF000000"/>
      <name val="Arial"/>
      <family val="2"/>
    </font>
    <font>
      <b/>
      <sz val="10"/>
      <color rgb="FF000000"/>
      <name val="Calibri"/>
      <family val="2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107">
    <xf numFmtId="0" fontId="0" fillId="0" borderId="0" xfId="0"/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3" fillId="0" borderId="13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0" fillId="0" borderId="15" xfId="0" applyBorder="1" applyAlignment="1">
      <alignment vertical="center" wrapText="1"/>
    </xf>
    <xf numFmtId="0" fontId="0" fillId="0" borderId="15" xfId="0" applyBorder="1" applyAlignment="1">
      <alignment horizontal="center" vertical="center"/>
    </xf>
    <xf numFmtId="164" fontId="2" fillId="0" borderId="21" xfId="1" applyFont="1" applyBorder="1" applyAlignment="1">
      <alignment horizontal="center" vertical="center" wrapText="1"/>
    </xf>
    <xf numFmtId="164" fontId="2" fillId="0" borderId="4" xfId="1" applyFont="1" applyBorder="1" applyAlignment="1">
      <alignment horizontal="center" vertical="center" wrapText="1"/>
    </xf>
    <xf numFmtId="164" fontId="0" fillId="0" borderId="0" xfId="1" applyFont="1" applyAlignment="1">
      <alignment horizontal="center" vertical="center"/>
    </xf>
    <xf numFmtId="164" fontId="4" fillId="0" borderId="8" xfId="1" applyFont="1" applyBorder="1" applyAlignment="1">
      <alignment horizontal="center" vertical="center" wrapText="1"/>
    </xf>
    <xf numFmtId="164" fontId="3" fillId="0" borderId="19" xfId="1" applyFont="1" applyBorder="1" applyAlignment="1">
      <alignment horizontal="center" vertical="center" wrapText="1"/>
    </xf>
    <xf numFmtId="164" fontId="2" fillId="0" borderId="22" xfId="1" applyFont="1" applyBorder="1" applyAlignment="1">
      <alignment horizontal="center" vertical="center" wrapText="1"/>
    </xf>
    <xf numFmtId="164" fontId="2" fillId="0" borderId="19" xfId="1" applyFont="1" applyBorder="1" applyAlignment="1">
      <alignment horizontal="center" vertical="center" wrapText="1"/>
    </xf>
    <xf numFmtId="164" fontId="4" fillId="0" borderId="10" xfId="1" applyFont="1" applyBorder="1" applyAlignment="1">
      <alignment horizontal="center" vertical="center" wrapText="1"/>
    </xf>
    <xf numFmtId="164" fontId="4" fillId="0" borderId="19" xfId="1" applyFont="1" applyBorder="1" applyAlignment="1">
      <alignment horizontal="center" vertical="center" wrapText="1"/>
    </xf>
    <xf numFmtId="164" fontId="0" fillId="0" borderId="21" xfId="1" applyFont="1" applyBorder="1" applyAlignment="1">
      <alignment horizontal="center" vertical="center" wrapText="1"/>
    </xf>
    <xf numFmtId="164" fontId="2" fillId="0" borderId="24" xfId="1" applyFont="1" applyBorder="1" applyAlignment="1">
      <alignment horizontal="center" vertical="center" wrapText="1"/>
    </xf>
    <xf numFmtId="164" fontId="0" fillId="0" borderId="19" xfId="1" applyFont="1" applyBorder="1" applyAlignment="1">
      <alignment horizontal="center" vertical="center" wrapText="1"/>
    </xf>
    <xf numFmtId="164" fontId="2" fillId="0" borderId="8" xfId="1" applyFont="1" applyBorder="1" applyAlignment="1">
      <alignment horizontal="center" vertical="center" wrapText="1"/>
    </xf>
    <xf numFmtId="164" fontId="4" fillId="0" borderId="21" xfId="1" applyFont="1" applyBorder="1" applyAlignment="1">
      <alignment horizontal="center" vertical="center" wrapText="1"/>
    </xf>
    <xf numFmtId="164" fontId="4" fillId="0" borderId="22" xfId="1" applyFont="1" applyBorder="1" applyAlignment="1">
      <alignment horizontal="center" vertical="center" wrapText="1"/>
    </xf>
    <xf numFmtId="164" fontId="4" fillId="0" borderId="4" xfId="1" applyFont="1" applyBorder="1" applyAlignment="1">
      <alignment horizontal="center" vertical="center" wrapText="1"/>
    </xf>
    <xf numFmtId="164" fontId="0" fillId="0" borderId="4" xfId="1" applyFont="1" applyBorder="1" applyAlignment="1">
      <alignment horizontal="center" vertical="center"/>
    </xf>
    <xf numFmtId="0" fontId="3" fillId="0" borderId="2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164" fontId="3" fillId="0" borderId="4" xfId="0" applyNumberFormat="1" applyFont="1" applyBorder="1" applyAlignment="1">
      <alignment vertical="center" wrapTex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1"/>
  <sheetViews>
    <sheetView tabSelected="1" workbookViewId="0">
      <selection activeCell="G27" sqref="G27"/>
    </sheetView>
  </sheetViews>
  <sheetFormatPr defaultColWidth="8.85546875" defaultRowHeight="31.9" customHeight="1" x14ac:dyDescent="0.25"/>
  <cols>
    <col min="1" max="1" width="8.85546875" style="10"/>
    <col min="2" max="2" width="10.7109375" style="11" customWidth="1"/>
    <col min="3" max="3" width="43.5703125" style="39" customWidth="1"/>
    <col min="4" max="4" width="17.140625" style="11" customWidth="1"/>
    <col min="5" max="5" width="16.140625" style="11" customWidth="1"/>
    <col min="6" max="6" width="15.85546875" style="11" bestFit="1" customWidth="1"/>
    <col min="7" max="7" width="10.85546875" style="11" customWidth="1"/>
    <col min="8" max="8" width="18.5703125" style="11" customWidth="1"/>
    <col min="9" max="9" width="22" style="69" customWidth="1"/>
    <col min="10" max="16384" width="8.85546875" style="10"/>
  </cols>
  <sheetData>
    <row r="1" spans="2:9" ht="31.9" customHeight="1" thickBot="1" x14ac:dyDescent="0.35"/>
    <row r="2" spans="2:9" ht="49.9" customHeight="1" thickBot="1" x14ac:dyDescent="0.3">
      <c r="B2" s="91" t="s">
        <v>79</v>
      </c>
      <c r="C2" s="92"/>
      <c r="D2" s="92"/>
      <c r="E2" s="92"/>
      <c r="F2" s="92"/>
      <c r="G2" s="92"/>
      <c r="H2" s="92"/>
      <c r="I2" s="93"/>
    </row>
    <row r="3" spans="2:9" ht="31.9" customHeight="1" thickBot="1" x14ac:dyDescent="0.35">
      <c r="B3" s="52" t="s">
        <v>71</v>
      </c>
      <c r="C3" s="21" t="s">
        <v>0</v>
      </c>
      <c r="D3" s="21" t="s">
        <v>1</v>
      </c>
      <c r="E3" s="22" t="s">
        <v>78</v>
      </c>
      <c r="F3" s="32"/>
      <c r="G3" s="32"/>
      <c r="H3" s="22" t="s">
        <v>64</v>
      </c>
      <c r="I3" s="70" t="s">
        <v>2</v>
      </c>
    </row>
    <row r="4" spans="2:9" ht="31.9" customHeight="1" x14ac:dyDescent="0.3">
      <c r="B4" s="56"/>
      <c r="C4" s="26"/>
      <c r="D4" s="26"/>
      <c r="E4" s="27"/>
      <c r="F4" s="42"/>
      <c r="G4" s="42"/>
      <c r="H4" s="27"/>
      <c r="I4" s="71" t="s">
        <v>3</v>
      </c>
    </row>
    <row r="5" spans="2:9" ht="31.9" customHeight="1" x14ac:dyDescent="0.25">
      <c r="B5" s="57">
        <v>1</v>
      </c>
      <c r="C5" s="9" t="s">
        <v>59</v>
      </c>
      <c r="D5" s="7" t="s">
        <v>81</v>
      </c>
      <c r="E5" s="7">
        <v>3</v>
      </c>
      <c r="F5" s="35"/>
      <c r="G5" s="35"/>
      <c r="H5" s="7"/>
      <c r="I5" s="67">
        <f>(E5*H5)</f>
        <v>0</v>
      </c>
    </row>
    <row r="6" spans="2:9" ht="31.9" customHeight="1" x14ac:dyDescent="0.3">
      <c r="B6" s="57">
        <v>2</v>
      </c>
      <c r="C6" s="9" t="s">
        <v>4</v>
      </c>
      <c r="D6" s="7" t="s">
        <v>60</v>
      </c>
      <c r="E6" s="7">
        <v>1</v>
      </c>
      <c r="F6" s="35"/>
      <c r="G6" s="35"/>
      <c r="H6" s="7" t="s">
        <v>3</v>
      </c>
      <c r="I6" s="67">
        <v>0</v>
      </c>
    </row>
    <row r="7" spans="2:9" ht="31.9" customHeight="1" thickBot="1" x14ac:dyDescent="0.35">
      <c r="B7" s="57">
        <v>3</v>
      </c>
      <c r="C7" s="9" t="s">
        <v>5</v>
      </c>
      <c r="D7" s="7" t="s">
        <v>60</v>
      </c>
      <c r="E7" s="7">
        <v>1</v>
      </c>
      <c r="F7" s="35"/>
      <c r="G7" s="35"/>
      <c r="H7" s="7" t="s">
        <v>3</v>
      </c>
      <c r="I7" s="72">
        <v>0</v>
      </c>
    </row>
    <row r="8" spans="2:9" ht="31.9" customHeight="1" thickBot="1" x14ac:dyDescent="0.35">
      <c r="B8" s="57"/>
      <c r="C8" s="3"/>
      <c r="D8" s="3"/>
      <c r="E8" s="7"/>
      <c r="F8" s="35"/>
      <c r="G8" s="35"/>
      <c r="H8" s="47"/>
      <c r="I8" s="68">
        <f>SUM(I5:I7)</f>
        <v>0</v>
      </c>
    </row>
    <row r="9" spans="2:9" ht="31.9" customHeight="1" x14ac:dyDescent="0.3">
      <c r="B9" s="57"/>
      <c r="C9" s="3"/>
      <c r="D9" s="3"/>
      <c r="E9" s="7"/>
      <c r="F9" s="35"/>
      <c r="G9" s="35"/>
      <c r="H9" s="7"/>
      <c r="I9" s="73"/>
    </row>
    <row r="10" spans="2:9" ht="31.9" customHeight="1" thickBot="1" x14ac:dyDescent="0.35">
      <c r="B10" s="53">
        <v>4</v>
      </c>
      <c r="C10" s="44" t="s">
        <v>6</v>
      </c>
      <c r="D10" s="45" t="s">
        <v>1</v>
      </c>
      <c r="E10" s="46" t="s">
        <v>61</v>
      </c>
      <c r="F10" s="46" t="s">
        <v>62</v>
      </c>
      <c r="G10" s="46" t="s">
        <v>63</v>
      </c>
      <c r="H10" s="46" t="s">
        <v>64</v>
      </c>
      <c r="I10" s="74" t="s">
        <v>2</v>
      </c>
    </row>
    <row r="11" spans="2:9" ht="31.9" customHeight="1" x14ac:dyDescent="0.25">
      <c r="B11" s="58" t="s">
        <v>3</v>
      </c>
      <c r="C11" s="18" t="s">
        <v>7</v>
      </c>
      <c r="D11" s="14"/>
      <c r="E11" s="14"/>
      <c r="F11" s="14"/>
      <c r="G11" s="14"/>
      <c r="H11" s="14"/>
      <c r="I11" s="75"/>
    </row>
    <row r="12" spans="2:9" ht="31.9" customHeight="1" x14ac:dyDescent="0.3">
      <c r="B12" s="57" t="s">
        <v>3</v>
      </c>
      <c r="C12" s="13"/>
      <c r="D12" s="12"/>
      <c r="E12" s="12"/>
      <c r="F12" s="12"/>
      <c r="G12" s="12"/>
      <c r="H12" s="12"/>
      <c r="I12" s="76"/>
    </row>
    <row r="13" spans="2:9" ht="31.9" customHeight="1" x14ac:dyDescent="0.3">
      <c r="B13" s="57">
        <v>4.0999999999999996</v>
      </c>
      <c r="C13" s="2" t="s">
        <v>10</v>
      </c>
      <c r="D13" s="8" t="s">
        <v>67</v>
      </c>
      <c r="E13" s="8">
        <v>36</v>
      </c>
      <c r="F13" s="7">
        <v>14</v>
      </c>
      <c r="G13" s="8">
        <v>160</v>
      </c>
      <c r="H13" s="6"/>
      <c r="I13" s="67">
        <f>E13*F13*G13*H13</f>
        <v>0</v>
      </c>
    </row>
    <row r="14" spans="2:9" ht="31.9" customHeight="1" x14ac:dyDescent="0.3">
      <c r="B14" s="57">
        <v>4.2</v>
      </c>
      <c r="C14" s="2" t="s">
        <v>11</v>
      </c>
      <c r="D14" s="8" t="s">
        <v>67</v>
      </c>
      <c r="E14" s="8">
        <v>36</v>
      </c>
      <c r="F14" s="7">
        <v>4</v>
      </c>
      <c r="G14" s="8">
        <v>160</v>
      </c>
      <c r="H14" s="6"/>
      <c r="I14" s="67">
        <f t="shared" ref="I14:I18" si="0">E14*F14*G14*H14</f>
        <v>0</v>
      </c>
    </row>
    <row r="15" spans="2:9" ht="31.9" customHeight="1" x14ac:dyDescent="0.3">
      <c r="B15" s="57">
        <v>4.3</v>
      </c>
      <c r="C15" s="2" t="s">
        <v>12</v>
      </c>
      <c r="D15" s="8" t="s">
        <v>67</v>
      </c>
      <c r="E15" s="8">
        <v>36</v>
      </c>
      <c r="F15" s="7">
        <v>8</v>
      </c>
      <c r="G15" s="8">
        <v>160</v>
      </c>
      <c r="H15" s="6"/>
      <c r="I15" s="67">
        <f t="shared" si="0"/>
        <v>0</v>
      </c>
    </row>
    <row r="16" spans="2:9" ht="31.9" customHeight="1" x14ac:dyDescent="0.3">
      <c r="B16" s="57">
        <v>4.4000000000000004</v>
      </c>
      <c r="C16" s="2" t="s">
        <v>13</v>
      </c>
      <c r="D16" s="8" t="s">
        <v>67</v>
      </c>
      <c r="E16" s="8">
        <v>36</v>
      </c>
      <c r="F16" s="7">
        <v>4</v>
      </c>
      <c r="G16" s="8">
        <v>160</v>
      </c>
      <c r="H16" s="6"/>
      <c r="I16" s="67">
        <f t="shared" si="0"/>
        <v>0</v>
      </c>
    </row>
    <row r="17" spans="2:9" ht="31.9" customHeight="1" x14ac:dyDescent="0.3">
      <c r="B17" s="57">
        <v>4.5</v>
      </c>
      <c r="C17" s="2" t="s">
        <v>14</v>
      </c>
      <c r="D17" s="8" t="s">
        <v>67</v>
      </c>
      <c r="E17" s="8">
        <v>36</v>
      </c>
      <c r="F17" s="7">
        <v>1</v>
      </c>
      <c r="G17" s="8">
        <v>160</v>
      </c>
      <c r="H17" s="6"/>
      <c r="I17" s="67">
        <f t="shared" si="0"/>
        <v>0</v>
      </c>
    </row>
    <row r="18" spans="2:9" ht="31.9" customHeight="1" thickBot="1" x14ac:dyDescent="0.35">
      <c r="B18" s="57">
        <v>4.5999999999999996</v>
      </c>
      <c r="C18" s="2" t="s">
        <v>15</v>
      </c>
      <c r="D18" s="8" t="s">
        <v>67</v>
      </c>
      <c r="E18" s="8">
        <v>36</v>
      </c>
      <c r="F18" s="7">
        <v>1</v>
      </c>
      <c r="G18" s="8">
        <v>160</v>
      </c>
      <c r="H18" s="6"/>
      <c r="I18" s="67">
        <f t="shared" si="0"/>
        <v>0</v>
      </c>
    </row>
    <row r="19" spans="2:9" ht="31.9" customHeight="1" thickBot="1" x14ac:dyDescent="0.35">
      <c r="B19" s="57"/>
      <c r="C19" s="1" t="s">
        <v>3</v>
      </c>
      <c r="D19" s="6" t="s">
        <v>3</v>
      </c>
      <c r="E19" s="8"/>
      <c r="F19" s="7"/>
      <c r="G19" s="6" t="s">
        <v>3</v>
      </c>
      <c r="H19" s="48"/>
      <c r="I19" s="68">
        <f>SUM(I13:I18)</f>
        <v>0</v>
      </c>
    </row>
    <row r="20" spans="2:9" ht="31.9" customHeight="1" thickBot="1" x14ac:dyDescent="0.35">
      <c r="B20" s="59"/>
      <c r="C20" s="40"/>
      <c r="D20" s="17" t="s">
        <v>3</v>
      </c>
      <c r="E20" s="15"/>
      <c r="F20" s="16"/>
      <c r="G20" s="17" t="s">
        <v>3</v>
      </c>
      <c r="H20" s="17"/>
      <c r="I20" s="77"/>
    </row>
    <row r="21" spans="2:9" ht="31.9" customHeight="1" thickBot="1" x14ac:dyDescent="0.35">
      <c r="B21" s="54">
        <v>5</v>
      </c>
      <c r="C21" s="20" t="s">
        <v>65</v>
      </c>
      <c r="D21" s="21" t="s">
        <v>1</v>
      </c>
      <c r="E21" s="22" t="s">
        <v>61</v>
      </c>
      <c r="F21" s="22" t="s">
        <v>62</v>
      </c>
      <c r="G21" s="22" t="s">
        <v>63</v>
      </c>
      <c r="H21" s="22" t="s">
        <v>64</v>
      </c>
      <c r="I21" s="70" t="s">
        <v>2</v>
      </c>
    </row>
    <row r="22" spans="2:9" ht="31.9" customHeight="1" x14ac:dyDescent="0.3">
      <c r="B22" s="60"/>
      <c r="C22" s="24" t="s">
        <v>3</v>
      </c>
      <c r="D22" s="25" t="s">
        <v>3</v>
      </c>
      <c r="E22" s="19"/>
      <c r="F22" s="19"/>
      <c r="G22" s="25" t="s">
        <v>3</v>
      </c>
      <c r="H22" s="19"/>
      <c r="I22" s="78"/>
    </row>
    <row r="23" spans="2:9" ht="31.9" customHeight="1" x14ac:dyDescent="0.3">
      <c r="B23" s="57">
        <v>5.0999999999999996</v>
      </c>
      <c r="C23" s="2" t="s">
        <v>10</v>
      </c>
      <c r="D23" s="8" t="s">
        <v>67</v>
      </c>
      <c r="E23" s="8">
        <v>36</v>
      </c>
      <c r="F23" s="7">
        <v>14</v>
      </c>
      <c r="G23" s="8">
        <v>24</v>
      </c>
      <c r="H23" s="6"/>
      <c r="I23" s="67">
        <f>E23*F23*G23*H23</f>
        <v>0</v>
      </c>
    </row>
    <row r="24" spans="2:9" ht="31.9" customHeight="1" x14ac:dyDescent="0.3">
      <c r="B24" s="57">
        <v>5.2</v>
      </c>
      <c r="C24" s="2" t="s">
        <v>12</v>
      </c>
      <c r="D24" s="8" t="s">
        <v>67</v>
      </c>
      <c r="E24" s="8">
        <v>36</v>
      </c>
      <c r="F24" s="7">
        <v>8</v>
      </c>
      <c r="G24" s="8">
        <v>24</v>
      </c>
      <c r="H24" s="6"/>
      <c r="I24" s="67">
        <f t="shared" ref="I24:I28" si="1">E24*F24*G24*H24</f>
        <v>0</v>
      </c>
    </row>
    <row r="25" spans="2:9" ht="31.9" customHeight="1" x14ac:dyDescent="0.3">
      <c r="B25" s="57">
        <v>5.3</v>
      </c>
      <c r="C25" s="2" t="s">
        <v>11</v>
      </c>
      <c r="D25" s="8" t="s">
        <v>68</v>
      </c>
      <c r="E25" s="8">
        <v>36</v>
      </c>
      <c r="F25" s="7">
        <v>4</v>
      </c>
      <c r="G25" s="8">
        <v>24</v>
      </c>
      <c r="H25" s="6"/>
      <c r="I25" s="67">
        <f t="shared" si="1"/>
        <v>0</v>
      </c>
    </row>
    <row r="26" spans="2:9" ht="31.9" customHeight="1" x14ac:dyDescent="0.3">
      <c r="B26" s="57">
        <v>5.4</v>
      </c>
      <c r="C26" s="2" t="s">
        <v>13</v>
      </c>
      <c r="D26" s="8" t="s">
        <v>68</v>
      </c>
      <c r="E26" s="8">
        <v>36</v>
      </c>
      <c r="F26" s="7">
        <v>4</v>
      </c>
      <c r="G26" s="8">
        <v>24</v>
      </c>
      <c r="H26" s="6"/>
      <c r="I26" s="67">
        <f t="shared" si="1"/>
        <v>0</v>
      </c>
    </row>
    <row r="27" spans="2:9" ht="31.9" customHeight="1" x14ac:dyDescent="0.25">
      <c r="B27" s="57">
        <v>5.5</v>
      </c>
      <c r="C27" s="2" t="s">
        <v>14</v>
      </c>
      <c r="D27" s="8" t="s">
        <v>68</v>
      </c>
      <c r="E27" s="8">
        <v>36</v>
      </c>
      <c r="F27" s="7">
        <v>1</v>
      </c>
      <c r="G27" s="8">
        <v>24</v>
      </c>
      <c r="H27" s="6"/>
      <c r="I27" s="67">
        <f t="shared" si="1"/>
        <v>0</v>
      </c>
    </row>
    <row r="28" spans="2:9" ht="31.9" customHeight="1" thickBot="1" x14ac:dyDescent="0.35">
      <c r="B28" s="57">
        <v>5.6</v>
      </c>
      <c r="C28" s="2" t="s">
        <v>15</v>
      </c>
      <c r="D28" s="8" t="s">
        <v>68</v>
      </c>
      <c r="E28" s="8">
        <v>36</v>
      </c>
      <c r="F28" s="7">
        <v>1</v>
      </c>
      <c r="G28" s="8">
        <v>24</v>
      </c>
      <c r="H28" s="6"/>
      <c r="I28" s="67">
        <f t="shared" si="1"/>
        <v>0</v>
      </c>
    </row>
    <row r="29" spans="2:9" ht="31.9" customHeight="1" thickBot="1" x14ac:dyDescent="0.35">
      <c r="B29" s="57"/>
      <c r="C29" s="2"/>
      <c r="D29" s="8"/>
      <c r="E29" s="8"/>
      <c r="F29" s="7"/>
      <c r="G29" s="8"/>
      <c r="H29" s="48"/>
      <c r="I29" s="68">
        <f>SUM(I23:I28)</f>
        <v>0</v>
      </c>
    </row>
    <row r="30" spans="2:9" ht="31.9" customHeight="1" thickBot="1" x14ac:dyDescent="0.35">
      <c r="B30" s="61"/>
      <c r="C30" s="49"/>
      <c r="D30" s="50"/>
      <c r="E30" s="50"/>
      <c r="F30" s="43"/>
      <c r="G30" s="50"/>
      <c r="H30" s="51"/>
      <c r="I30" s="77"/>
    </row>
    <row r="31" spans="2:9" ht="31.9" customHeight="1" thickBot="1" x14ac:dyDescent="0.35">
      <c r="B31" s="55">
        <v>6</v>
      </c>
      <c r="C31" s="23" t="s">
        <v>76</v>
      </c>
      <c r="D31" s="21" t="s">
        <v>1</v>
      </c>
      <c r="E31" s="22" t="s">
        <v>61</v>
      </c>
      <c r="F31" s="22" t="s">
        <v>62</v>
      </c>
      <c r="G31" s="22" t="s">
        <v>63</v>
      </c>
      <c r="H31" s="22" t="s">
        <v>64</v>
      </c>
      <c r="I31" s="70" t="s">
        <v>2</v>
      </c>
    </row>
    <row r="32" spans="2:9" ht="31.9" customHeight="1" x14ac:dyDescent="0.3">
      <c r="B32" s="58">
        <v>6</v>
      </c>
      <c r="C32" s="41" t="s">
        <v>69</v>
      </c>
      <c r="D32" s="19"/>
      <c r="E32" s="19"/>
      <c r="F32" s="19"/>
      <c r="G32" s="19"/>
      <c r="H32" s="19"/>
      <c r="I32" s="78"/>
    </row>
    <row r="33" spans="2:9" ht="31.9" customHeight="1" x14ac:dyDescent="0.3">
      <c r="B33" s="57">
        <v>6.1</v>
      </c>
      <c r="C33" s="2" t="s">
        <v>10</v>
      </c>
      <c r="D33" s="8" t="s">
        <v>68</v>
      </c>
      <c r="E33" s="8">
        <v>36</v>
      </c>
      <c r="F33" s="7">
        <v>14</v>
      </c>
      <c r="G33" s="8">
        <v>24</v>
      </c>
      <c r="H33" s="6"/>
      <c r="I33" s="67">
        <f>E33*F33*G33*H33</f>
        <v>0</v>
      </c>
    </row>
    <row r="34" spans="2:9" ht="31.9" customHeight="1" x14ac:dyDescent="0.25">
      <c r="B34" s="57">
        <v>6.2</v>
      </c>
      <c r="C34" s="2" t="s">
        <v>11</v>
      </c>
      <c r="D34" s="8" t="s">
        <v>68</v>
      </c>
      <c r="E34" s="8">
        <v>36</v>
      </c>
      <c r="F34" s="7">
        <v>4</v>
      </c>
      <c r="G34" s="8">
        <v>24</v>
      </c>
      <c r="H34" s="6"/>
      <c r="I34" s="67">
        <f t="shared" ref="I34:I38" si="2">E34*F34*G34*H34</f>
        <v>0</v>
      </c>
    </row>
    <row r="35" spans="2:9" ht="31.9" customHeight="1" x14ac:dyDescent="0.25">
      <c r="B35" s="57">
        <v>6.3</v>
      </c>
      <c r="C35" s="2" t="s">
        <v>12</v>
      </c>
      <c r="D35" s="8" t="s">
        <v>68</v>
      </c>
      <c r="E35" s="8">
        <v>36</v>
      </c>
      <c r="F35" s="7">
        <v>8</v>
      </c>
      <c r="G35" s="8">
        <v>24</v>
      </c>
      <c r="H35" s="6"/>
      <c r="I35" s="67">
        <f t="shared" si="2"/>
        <v>0</v>
      </c>
    </row>
    <row r="36" spans="2:9" ht="31.9" customHeight="1" x14ac:dyDescent="0.25">
      <c r="B36" s="57">
        <v>6.4</v>
      </c>
      <c r="C36" s="2" t="s">
        <v>13</v>
      </c>
      <c r="D36" s="8" t="s">
        <v>68</v>
      </c>
      <c r="E36" s="8">
        <v>36</v>
      </c>
      <c r="F36" s="7">
        <v>4</v>
      </c>
      <c r="G36" s="8">
        <v>24</v>
      </c>
      <c r="H36" s="6"/>
      <c r="I36" s="67">
        <f t="shared" si="2"/>
        <v>0</v>
      </c>
    </row>
    <row r="37" spans="2:9" ht="31.9" customHeight="1" x14ac:dyDescent="0.25">
      <c r="B37" s="57">
        <v>6.5</v>
      </c>
      <c r="C37" s="2" t="s">
        <v>14</v>
      </c>
      <c r="D37" s="8" t="s">
        <v>68</v>
      </c>
      <c r="E37" s="8">
        <v>36</v>
      </c>
      <c r="F37" s="7">
        <v>1</v>
      </c>
      <c r="G37" s="8">
        <v>24</v>
      </c>
      <c r="H37" s="6"/>
      <c r="I37" s="67">
        <f t="shared" si="2"/>
        <v>0</v>
      </c>
    </row>
    <row r="38" spans="2:9" ht="31.9" customHeight="1" thickBot="1" x14ac:dyDescent="0.3">
      <c r="B38" s="57">
        <v>6.6</v>
      </c>
      <c r="C38" s="2" t="s">
        <v>15</v>
      </c>
      <c r="D38" s="8" t="s">
        <v>68</v>
      </c>
      <c r="E38" s="8">
        <v>36</v>
      </c>
      <c r="F38" s="7">
        <v>1</v>
      </c>
      <c r="G38" s="8">
        <v>24</v>
      </c>
      <c r="H38" s="6"/>
      <c r="I38" s="67">
        <f t="shared" si="2"/>
        <v>0</v>
      </c>
    </row>
    <row r="39" spans="2:9" ht="31.9" customHeight="1" thickBot="1" x14ac:dyDescent="0.3">
      <c r="B39" s="57"/>
      <c r="C39" s="2"/>
      <c r="D39" s="8"/>
      <c r="E39" s="8"/>
      <c r="F39" s="7"/>
      <c r="G39" s="8"/>
      <c r="H39" s="48"/>
      <c r="I39" s="68">
        <f>SUM(I33:I38)</f>
        <v>0</v>
      </c>
    </row>
    <row r="40" spans="2:9" ht="31.9" customHeight="1" thickBot="1" x14ac:dyDescent="0.3">
      <c r="B40" s="61"/>
      <c r="C40" s="49"/>
      <c r="D40" s="50"/>
      <c r="E40" s="50"/>
      <c r="F40" s="43"/>
      <c r="G40" s="50"/>
      <c r="H40" s="51"/>
      <c r="I40" s="79"/>
    </row>
    <row r="41" spans="2:9" ht="31.9" customHeight="1" thickBot="1" x14ac:dyDescent="0.3">
      <c r="B41" s="52" t="s">
        <v>75</v>
      </c>
      <c r="C41" s="20" t="s">
        <v>76</v>
      </c>
      <c r="D41" s="21" t="s">
        <v>1</v>
      </c>
      <c r="E41" s="22" t="s">
        <v>61</v>
      </c>
      <c r="F41" s="22" t="s">
        <v>62</v>
      </c>
      <c r="G41" s="22" t="s">
        <v>63</v>
      </c>
      <c r="H41" s="22" t="s">
        <v>64</v>
      </c>
      <c r="I41" s="70" t="s">
        <v>2</v>
      </c>
    </row>
    <row r="42" spans="2:9" ht="31.9" customHeight="1" thickBot="1" x14ac:dyDescent="0.3">
      <c r="B42" s="58">
        <v>7</v>
      </c>
      <c r="C42" s="20" t="s">
        <v>70</v>
      </c>
      <c r="D42" s="14" t="s">
        <v>3</v>
      </c>
      <c r="E42" s="19"/>
      <c r="F42" s="14" t="s">
        <v>3</v>
      </c>
      <c r="G42" s="14" t="s">
        <v>3</v>
      </c>
      <c r="H42" s="14" t="s">
        <v>8</v>
      </c>
      <c r="I42" s="75" t="s">
        <v>3</v>
      </c>
    </row>
    <row r="43" spans="2:9" ht="31.9" customHeight="1" x14ac:dyDescent="0.25">
      <c r="B43" s="57">
        <v>7.1</v>
      </c>
      <c r="C43" s="2" t="s">
        <v>10</v>
      </c>
      <c r="D43" s="8" t="s">
        <v>67</v>
      </c>
      <c r="E43" s="8">
        <v>36</v>
      </c>
      <c r="F43" s="7">
        <v>14</v>
      </c>
      <c r="G43" s="8">
        <v>156</v>
      </c>
      <c r="H43" s="6"/>
      <c r="I43" s="80">
        <f>E43*F43*G43*H43</f>
        <v>0</v>
      </c>
    </row>
    <row r="44" spans="2:9" ht="31.9" customHeight="1" x14ac:dyDescent="0.25">
      <c r="B44" s="57">
        <v>7.2</v>
      </c>
      <c r="C44" s="2" t="s">
        <v>11</v>
      </c>
      <c r="D44" s="8" t="s">
        <v>67</v>
      </c>
      <c r="E44" s="8">
        <v>36</v>
      </c>
      <c r="F44" s="7">
        <v>4</v>
      </c>
      <c r="G44" s="8">
        <v>156</v>
      </c>
      <c r="H44" s="6"/>
      <c r="I44" s="80">
        <f t="shared" ref="I44:I48" si="3">E44*F44*G44*H44</f>
        <v>0</v>
      </c>
    </row>
    <row r="45" spans="2:9" ht="31.9" customHeight="1" x14ac:dyDescent="0.25">
      <c r="B45" s="57">
        <v>7.3</v>
      </c>
      <c r="C45" s="2" t="s">
        <v>12</v>
      </c>
      <c r="D45" s="8" t="s">
        <v>67</v>
      </c>
      <c r="E45" s="8">
        <v>36</v>
      </c>
      <c r="F45" s="7">
        <v>8</v>
      </c>
      <c r="G45" s="8">
        <v>156</v>
      </c>
      <c r="H45" s="6"/>
      <c r="I45" s="80">
        <f t="shared" si="3"/>
        <v>0</v>
      </c>
    </row>
    <row r="46" spans="2:9" ht="31.9" customHeight="1" x14ac:dyDescent="0.25">
      <c r="B46" s="57">
        <v>7.4</v>
      </c>
      <c r="C46" s="2" t="s">
        <v>13</v>
      </c>
      <c r="D46" s="8" t="s">
        <v>67</v>
      </c>
      <c r="E46" s="8">
        <v>36</v>
      </c>
      <c r="F46" s="7">
        <v>4</v>
      </c>
      <c r="G46" s="8">
        <v>156</v>
      </c>
      <c r="H46" s="6"/>
      <c r="I46" s="80">
        <f t="shared" si="3"/>
        <v>0</v>
      </c>
    </row>
    <row r="47" spans="2:9" ht="31.9" customHeight="1" x14ac:dyDescent="0.25">
      <c r="B47" s="57">
        <v>7.5</v>
      </c>
      <c r="C47" s="2" t="s">
        <v>14</v>
      </c>
      <c r="D47" s="8" t="s">
        <v>67</v>
      </c>
      <c r="E47" s="8">
        <v>36</v>
      </c>
      <c r="F47" s="7">
        <v>1</v>
      </c>
      <c r="G47" s="8">
        <v>156</v>
      </c>
      <c r="H47" s="6"/>
      <c r="I47" s="80">
        <f t="shared" si="3"/>
        <v>0</v>
      </c>
    </row>
    <row r="48" spans="2:9" ht="31.9" customHeight="1" thickBot="1" x14ac:dyDescent="0.3">
      <c r="B48" s="57">
        <v>7.6</v>
      </c>
      <c r="C48" s="2" t="s">
        <v>15</v>
      </c>
      <c r="D48" s="8" t="s">
        <v>67</v>
      </c>
      <c r="E48" s="8">
        <v>36</v>
      </c>
      <c r="F48" s="7">
        <v>1</v>
      </c>
      <c r="G48" s="8">
        <v>156</v>
      </c>
      <c r="H48" s="6"/>
      <c r="I48" s="80">
        <f t="shared" si="3"/>
        <v>0</v>
      </c>
    </row>
    <row r="49" spans="2:9" ht="31.9" customHeight="1" thickBot="1" x14ac:dyDescent="0.3">
      <c r="B49" s="57"/>
      <c r="C49" s="13"/>
      <c r="D49" s="6" t="s">
        <v>3</v>
      </c>
      <c r="E49" s="8"/>
      <c r="F49" s="7"/>
      <c r="G49" s="6" t="s">
        <v>3</v>
      </c>
      <c r="H49" s="48"/>
      <c r="I49" s="82">
        <f>SUM(I43:I48)</f>
        <v>0</v>
      </c>
    </row>
    <row r="50" spans="2:9" ht="31.9" customHeight="1" x14ac:dyDescent="0.25">
      <c r="B50" s="100" t="s">
        <v>16</v>
      </c>
      <c r="C50" s="101"/>
      <c r="D50" s="101"/>
      <c r="E50" s="101"/>
      <c r="F50" s="101"/>
      <c r="G50" s="101"/>
      <c r="H50" s="101"/>
      <c r="I50" s="106"/>
    </row>
    <row r="51" spans="2:9" ht="31.9" customHeight="1" x14ac:dyDescent="0.25">
      <c r="B51" s="100" t="s">
        <v>3</v>
      </c>
      <c r="C51" s="101"/>
      <c r="D51" s="101"/>
      <c r="E51" s="101"/>
      <c r="F51" s="101"/>
      <c r="G51" s="101"/>
      <c r="H51" s="101"/>
      <c r="I51" s="102"/>
    </row>
    <row r="52" spans="2:9" ht="31.9" customHeight="1" x14ac:dyDescent="0.25">
      <c r="B52" s="100" t="s">
        <v>17</v>
      </c>
      <c r="C52" s="101"/>
      <c r="D52" s="101"/>
      <c r="E52" s="101"/>
      <c r="F52" s="101"/>
      <c r="G52" s="101"/>
      <c r="H52" s="101"/>
      <c r="I52" s="102"/>
    </row>
    <row r="53" spans="2:9" ht="31.9" customHeight="1" thickBot="1" x14ac:dyDescent="0.3">
      <c r="B53" s="103" t="s">
        <v>3</v>
      </c>
      <c r="C53" s="104"/>
      <c r="D53" s="104"/>
      <c r="E53" s="104"/>
      <c r="F53" s="104"/>
      <c r="G53" s="104"/>
      <c r="H53" s="104"/>
      <c r="I53" s="105"/>
    </row>
    <row r="54" spans="2:9" ht="31.9" customHeight="1" thickBot="1" x14ac:dyDescent="0.3">
      <c r="B54" s="55" t="s">
        <v>75</v>
      </c>
      <c r="C54" s="31" t="s">
        <v>18</v>
      </c>
      <c r="D54" s="21" t="s">
        <v>1</v>
      </c>
      <c r="E54" s="32"/>
      <c r="F54" s="32"/>
      <c r="G54" s="22" t="s">
        <v>55</v>
      </c>
      <c r="H54" s="22" t="s">
        <v>64</v>
      </c>
      <c r="I54" s="70" t="s">
        <v>2</v>
      </c>
    </row>
    <row r="55" spans="2:9" ht="31.9" customHeight="1" thickBot="1" x14ac:dyDescent="0.3">
      <c r="B55" s="55" t="s">
        <v>77</v>
      </c>
      <c r="C55" s="29"/>
      <c r="D55" s="30"/>
      <c r="E55" s="33"/>
      <c r="F55" s="33"/>
      <c r="G55" s="19"/>
      <c r="H55" s="19"/>
      <c r="I55" s="75" t="s">
        <v>3</v>
      </c>
    </row>
    <row r="56" spans="2:9" ht="31.9" customHeight="1" x14ac:dyDescent="0.25">
      <c r="B56" s="57" t="s">
        <v>19</v>
      </c>
      <c r="C56" s="9" t="s">
        <v>20</v>
      </c>
      <c r="D56" s="3" t="s">
        <v>66</v>
      </c>
      <c r="E56" s="35"/>
      <c r="F56" s="34"/>
      <c r="G56" s="7">
        <v>9</v>
      </c>
      <c r="H56" s="6"/>
      <c r="I56" s="80">
        <f>G56*H56</f>
        <v>0</v>
      </c>
    </row>
    <row r="57" spans="2:9" ht="31.9" customHeight="1" x14ac:dyDescent="0.25">
      <c r="B57" s="57" t="s">
        <v>21</v>
      </c>
      <c r="C57" s="9" t="s">
        <v>22</v>
      </c>
      <c r="D57" s="3" t="s">
        <v>66</v>
      </c>
      <c r="E57" s="35"/>
      <c r="F57" s="34"/>
      <c r="G57" s="7">
        <v>3</v>
      </c>
      <c r="H57" s="6"/>
      <c r="I57" s="80">
        <f t="shared" ref="I57:I71" si="4">G57*H57</f>
        <v>0</v>
      </c>
    </row>
    <row r="58" spans="2:9" ht="31.9" customHeight="1" x14ac:dyDescent="0.25">
      <c r="B58" s="57" t="s">
        <v>23</v>
      </c>
      <c r="C58" s="9" t="s">
        <v>24</v>
      </c>
      <c r="D58" s="3" t="s">
        <v>66</v>
      </c>
      <c r="E58" s="35"/>
      <c r="F58" s="34"/>
      <c r="G58" s="7">
        <v>6</v>
      </c>
      <c r="H58" s="6"/>
      <c r="I58" s="80">
        <f t="shared" si="4"/>
        <v>0</v>
      </c>
    </row>
    <row r="59" spans="2:9" ht="31.9" customHeight="1" x14ac:dyDescent="0.25">
      <c r="B59" s="57" t="s">
        <v>25</v>
      </c>
      <c r="C59" s="9" t="s">
        <v>26</v>
      </c>
      <c r="D59" s="3" t="s">
        <v>66</v>
      </c>
      <c r="E59" s="35"/>
      <c r="F59" s="34"/>
      <c r="G59" s="7">
        <v>6</v>
      </c>
      <c r="H59" s="6"/>
      <c r="I59" s="80">
        <f t="shared" si="4"/>
        <v>0</v>
      </c>
    </row>
    <row r="60" spans="2:9" ht="31.9" customHeight="1" x14ac:dyDescent="0.25">
      <c r="B60" s="57" t="s">
        <v>27</v>
      </c>
      <c r="C60" s="9" t="s">
        <v>28</v>
      </c>
      <c r="D60" s="3" t="s">
        <v>66</v>
      </c>
      <c r="E60" s="35"/>
      <c r="F60" s="34"/>
      <c r="G60" s="7">
        <v>6</v>
      </c>
      <c r="H60" s="6"/>
      <c r="I60" s="80">
        <f t="shared" si="4"/>
        <v>0</v>
      </c>
    </row>
    <row r="61" spans="2:9" ht="31.9" customHeight="1" x14ac:dyDescent="0.25">
      <c r="B61" s="57" t="s">
        <v>29</v>
      </c>
      <c r="C61" s="9" t="s">
        <v>30</v>
      </c>
      <c r="D61" s="3" t="s">
        <v>66</v>
      </c>
      <c r="E61" s="35"/>
      <c r="F61" s="34"/>
      <c r="G61" s="7">
        <v>6</v>
      </c>
      <c r="H61" s="6"/>
      <c r="I61" s="80">
        <f t="shared" si="4"/>
        <v>0</v>
      </c>
    </row>
    <row r="62" spans="2:9" ht="31.9" customHeight="1" x14ac:dyDescent="0.25">
      <c r="B62" s="57" t="s">
        <v>31</v>
      </c>
      <c r="C62" s="9" t="s">
        <v>32</v>
      </c>
      <c r="D62" s="3" t="s">
        <v>66</v>
      </c>
      <c r="E62" s="35"/>
      <c r="F62" s="34"/>
      <c r="G62" s="7">
        <v>6</v>
      </c>
      <c r="H62" s="6"/>
      <c r="I62" s="80">
        <f t="shared" si="4"/>
        <v>0</v>
      </c>
    </row>
    <row r="63" spans="2:9" ht="31.9" customHeight="1" x14ac:dyDescent="0.25">
      <c r="B63" s="57" t="s">
        <v>33</v>
      </c>
      <c r="C63" s="9" t="s">
        <v>34</v>
      </c>
      <c r="D63" s="3" t="s">
        <v>66</v>
      </c>
      <c r="E63" s="35"/>
      <c r="F63" s="34"/>
      <c r="G63" s="7">
        <v>6</v>
      </c>
      <c r="H63" s="6"/>
      <c r="I63" s="80">
        <f t="shared" si="4"/>
        <v>0</v>
      </c>
    </row>
    <row r="64" spans="2:9" ht="31.9" customHeight="1" x14ac:dyDescent="0.25">
      <c r="B64" s="57" t="s">
        <v>35</v>
      </c>
      <c r="C64" s="9" t="s">
        <v>36</v>
      </c>
      <c r="D64" s="3" t="s">
        <v>66</v>
      </c>
      <c r="E64" s="35"/>
      <c r="F64" s="34"/>
      <c r="G64" s="7">
        <v>6</v>
      </c>
      <c r="H64" s="6"/>
      <c r="I64" s="80">
        <f t="shared" si="4"/>
        <v>0</v>
      </c>
    </row>
    <row r="65" spans="2:9" ht="31.9" customHeight="1" x14ac:dyDescent="0.25">
      <c r="B65" s="57" t="s">
        <v>37</v>
      </c>
      <c r="C65" s="9" t="s">
        <v>38</v>
      </c>
      <c r="D65" s="3" t="s">
        <v>66</v>
      </c>
      <c r="E65" s="35"/>
      <c r="F65" s="34"/>
      <c r="G65" s="7">
        <v>6</v>
      </c>
      <c r="H65" s="6"/>
      <c r="I65" s="80">
        <f t="shared" si="4"/>
        <v>0</v>
      </c>
    </row>
    <row r="66" spans="2:9" ht="31.9" customHeight="1" x14ac:dyDescent="0.25">
      <c r="B66" s="57" t="s">
        <v>39</v>
      </c>
      <c r="C66" s="9" t="s">
        <v>40</v>
      </c>
      <c r="D66" s="3" t="s">
        <v>66</v>
      </c>
      <c r="E66" s="35"/>
      <c r="F66" s="34"/>
      <c r="G66" s="7">
        <v>3</v>
      </c>
      <c r="H66" s="6"/>
      <c r="I66" s="80">
        <f t="shared" si="4"/>
        <v>0</v>
      </c>
    </row>
    <row r="67" spans="2:9" ht="31.9" customHeight="1" x14ac:dyDescent="0.25">
      <c r="B67" s="57" t="s">
        <v>41</v>
      </c>
      <c r="C67" s="9" t="s">
        <v>42</v>
      </c>
      <c r="D67" s="3" t="s">
        <v>66</v>
      </c>
      <c r="E67" s="35"/>
      <c r="F67" s="34"/>
      <c r="G67" s="7">
        <v>6</v>
      </c>
      <c r="H67" s="6"/>
      <c r="I67" s="80">
        <f t="shared" si="4"/>
        <v>0</v>
      </c>
    </row>
    <row r="68" spans="2:9" ht="31.9" customHeight="1" x14ac:dyDescent="0.25">
      <c r="B68" s="57" t="s">
        <v>43</v>
      </c>
      <c r="C68" s="9" t="s">
        <v>44</v>
      </c>
      <c r="D68" s="3" t="s">
        <v>66</v>
      </c>
      <c r="E68" s="35"/>
      <c r="F68" s="34"/>
      <c r="G68" s="7">
        <v>6</v>
      </c>
      <c r="H68" s="6"/>
      <c r="I68" s="80">
        <f t="shared" si="4"/>
        <v>0</v>
      </c>
    </row>
    <row r="69" spans="2:9" ht="31.9" customHeight="1" x14ac:dyDescent="0.25">
      <c r="B69" s="57" t="s">
        <v>45</v>
      </c>
      <c r="C69" s="9" t="s">
        <v>46</v>
      </c>
      <c r="D69" s="3" t="s">
        <v>66</v>
      </c>
      <c r="E69" s="35"/>
      <c r="F69" s="34"/>
      <c r="G69" s="7">
        <v>6</v>
      </c>
      <c r="H69" s="6"/>
      <c r="I69" s="80">
        <f t="shared" si="4"/>
        <v>0</v>
      </c>
    </row>
    <row r="70" spans="2:9" ht="45.75" customHeight="1" x14ac:dyDescent="0.25">
      <c r="B70" s="57" t="s">
        <v>47</v>
      </c>
      <c r="C70" s="9" t="s">
        <v>48</v>
      </c>
      <c r="D70" s="3" t="s">
        <v>72</v>
      </c>
      <c r="E70" s="35"/>
      <c r="F70" s="34"/>
      <c r="G70" s="7">
        <v>300</v>
      </c>
      <c r="H70" s="6"/>
      <c r="I70" s="80">
        <f t="shared" si="4"/>
        <v>0</v>
      </c>
    </row>
    <row r="71" spans="2:9" ht="31.9" customHeight="1" thickBot="1" x14ac:dyDescent="0.3">
      <c r="B71" s="57" t="s">
        <v>49</v>
      </c>
      <c r="C71" s="9" t="s">
        <v>50</v>
      </c>
      <c r="D71" s="3" t="s">
        <v>72</v>
      </c>
      <c r="E71" s="35"/>
      <c r="F71" s="34"/>
      <c r="G71" s="7">
        <v>300</v>
      </c>
      <c r="H71" s="6"/>
      <c r="I71" s="81">
        <f t="shared" si="4"/>
        <v>0</v>
      </c>
    </row>
    <row r="72" spans="2:9" ht="31.9" customHeight="1" thickBot="1" x14ac:dyDescent="0.3">
      <c r="B72" s="84" t="s">
        <v>51</v>
      </c>
      <c r="C72" s="85"/>
      <c r="D72" s="85"/>
      <c r="E72" s="85"/>
      <c r="F72" s="85"/>
      <c r="G72" s="85"/>
      <c r="H72" s="86"/>
      <c r="I72" s="87">
        <f>SUM(I56:I71)</f>
        <v>0</v>
      </c>
    </row>
    <row r="73" spans="2:9" ht="31.9" customHeight="1" x14ac:dyDescent="0.25">
      <c r="B73" s="94" t="s">
        <v>3</v>
      </c>
      <c r="C73" s="95"/>
      <c r="D73" s="95"/>
      <c r="E73" s="95"/>
      <c r="F73" s="95"/>
      <c r="G73" s="95"/>
      <c r="H73" s="95"/>
      <c r="I73" s="96"/>
    </row>
    <row r="74" spans="2:9" ht="31.9" customHeight="1" x14ac:dyDescent="0.25">
      <c r="B74" s="97" t="s">
        <v>52</v>
      </c>
      <c r="C74" s="98"/>
      <c r="D74" s="98"/>
      <c r="E74" s="98"/>
      <c r="F74" s="98"/>
      <c r="G74" s="98"/>
      <c r="H74" s="98"/>
      <c r="I74" s="99"/>
    </row>
    <row r="75" spans="2:9" ht="31.9" customHeight="1" x14ac:dyDescent="0.25">
      <c r="B75" s="62" t="s">
        <v>75</v>
      </c>
      <c r="C75" s="38" t="s">
        <v>18</v>
      </c>
      <c r="D75" s="5" t="s">
        <v>1</v>
      </c>
      <c r="E75" s="37"/>
      <c r="F75" s="37"/>
      <c r="G75" s="6" t="s">
        <v>55</v>
      </c>
      <c r="H75" s="6" t="s">
        <v>56</v>
      </c>
      <c r="I75" s="80" t="s">
        <v>9</v>
      </c>
    </row>
    <row r="76" spans="2:9" ht="31.9" customHeight="1" x14ac:dyDescent="0.25">
      <c r="B76" s="63" t="s">
        <v>53</v>
      </c>
      <c r="C76" s="28" t="s">
        <v>74</v>
      </c>
      <c r="D76" s="5"/>
      <c r="E76" s="37"/>
      <c r="F76" s="37"/>
      <c r="G76" s="6"/>
      <c r="H76" s="6"/>
      <c r="I76" s="80"/>
    </row>
    <row r="77" spans="2:9" ht="31.9" customHeight="1" x14ac:dyDescent="0.25">
      <c r="B77" s="57" t="s">
        <v>54</v>
      </c>
      <c r="C77" s="28" t="s">
        <v>73</v>
      </c>
      <c r="D77" s="5"/>
      <c r="E77" s="34"/>
      <c r="F77" s="34"/>
      <c r="G77" s="7"/>
      <c r="H77" s="6"/>
      <c r="I77" s="80"/>
    </row>
    <row r="78" spans="2:9" ht="31.9" customHeight="1" thickBot="1" x14ac:dyDescent="0.3">
      <c r="B78" s="57" t="s">
        <v>57</v>
      </c>
      <c r="C78" s="36" t="s">
        <v>58</v>
      </c>
      <c r="D78" s="4" t="s">
        <v>66</v>
      </c>
      <c r="E78" s="34"/>
      <c r="F78" s="34"/>
      <c r="G78" s="7">
        <v>30</v>
      </c>
      <c r="H78" s="6"/>
      <c r="I78" s="81">
        <f>G78*H78</f>
        <v>0</v>
      </c>
    </row>
    <row r="79" spans="2:9" ht="31.9" customHeight="1" thickBot="1" x14ac:dyDescent="0.3">
      <c r="B79" s="64"/>
      <c r="C79" s="65"/>
      <c r="D79" s="66"/>
      <c r="E79" s="66"/>
      <c r="F79" s="66"/>
      <c r="G79" s="66"/>
      <c r="H79" s="66"/>
      <c r="I79" s="83">
        <f>SUM(I76:I78)</f>
        <v>0</v>
      </c>
    </row>
    <row r="80" spans="2:9" ht="31.9" customHeight="1" thickBot="1" x14ac:dyDescent="0.3"/>
    <row r="81" spans="2:9" ht="31.9" customHeight="1" thickBot="1" x14ac:dyDescent="0.3">
      <c r="B81" s="88" t="s">
        <v>80</v>
      </c>
      <c r="C81" s="89"/>
      <c r="D81" s="89"/>
      <c r="E81" s="89"/>
      <c r="F81" s="89"/>
      <c r="G81" s="89"/>
      <c r="H81" s="90"/>
      <c r="I81" s="83">
        <f>I79+I72+I49+I39+I29+I19+I8</f>
        <v>0</v>
      </c>
    </row>
  </sheetData>
  <mergeCells count="8">
    <mergeCell ref="B81:H81"/>
    <mergeCell ref="B2:I2"/>
    <mergeCell ref="B73:I73"/>
    <mergeCell ref="B74:I74"/>
    <mergeCell ref="B51:I51"/>
    <mergeCell ref="B52:I52"/>
    <mergeCell ref="B53:I53"/>
    <mergeCell ref="B50:I5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Final BOQ</vt:lpstr>
      <vt:lpstr>Sheet1</vt:lpstr>
    </vt:vector>
  </TitlesOfParts>
  <Company>Eskom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Siyanda Nzimande</dc:creator>
  <cp:lastModifiedBy>Reginah Ntshauba</cp:lastModifiedBy>
  <dcterms:created xsi:type="dcterms:W3CDTF">2022-05-10T10:55:53Z</dcterms:created>
  <dcterms:modified xsi:type="dcterms:W3CDTF">2022-05-10T13:26:27Z</dcterms:modified>
</cp:coreProperties>
</file>